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875" activeTab="0"/>
  </bookViews>
  <sheets>
    <sheet name="2" sheetId="1" r:id="rId1"/>
    <sheet name="3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<sst xmlns="http://schemas.openxmlformats.org/spreadsheetml/2006/main" count="874" uniqueCount="152">
  <si>
    <t>925</t>
  </si>
  <si>
    <t xml:space="preserve">к решению Совета 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</si>
  <si>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</si>
  <si>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</si>
  <si>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</si>
  <si>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</si>
  <si>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</si>
  <si>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</si>
  <si>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</si>
  <si>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</si>
  <si>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</si>
  <si>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</si>
  <si>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</si>
  <si>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</si>
  <si>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</si>
  <si>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</si>
  <si>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</si>
  <si>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</si>
  <si>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</si>
  <si>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</si>
  <si>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</si>
  <si>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</si>
  <si>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</si>
  <si>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</si>
  <si>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</si>
  <si>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</si>
  <si>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</si>
  <si>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Сумма (рублей)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</si>
  <si>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</si>
  <si>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</si>
  <si>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</si>
  <si>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</si>
  <si>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</si>
  <si>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</si>
  <si>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</si>
  <si>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</si>
  <si>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</si>
  <si>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</si>
  <si>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</si>
  <si>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</si>
  <si>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</si>
  <si>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</si>
  <si>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</si>
  <si>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</si>
  <si>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</si>
  <si>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</si>
  <si>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</si>
  <si>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</si>
  <si>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</si>
  <si>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</si>
  <si>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</si>
  <si>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</si>
  <si>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</si>
  <si>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</si>
  <si>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</si>
  <si>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</si>
  <si>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</si>
  <si>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</si>
  <si>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</si>
  <si>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</si>
  <si>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</si>
  <si>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</si>
  <si>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</si>
  <si>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</si>
  <si>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</si>
  <si>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</si>
  <si>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</si>
  <si>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</si>
  <si>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</si>
  <si>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</si>
  <si>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</si>
  <si>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</si>
  <si>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</si>
  <si>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</si>
  <si>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</si>
  <si>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</si>
  <si>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</si>
  <si>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</si>
  <si>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</si>
  <si>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</si>
  <si>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</si>
  <si>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</si>
  <si>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</si>
  <si>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</si>
  <si>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СОВЕТ СЕЛЬСКОГО ПОСЕЛЕНИЯ  "МОРДИНО"</t>
  </si>
  <si>
    <t>АДМИНИСТРАЦИЯ СЕЛЬСКОГО ПОСЕЛЕНИЯ "МОРДИНО"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</si>
  <si>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</si>
  <si>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</si>
  <si>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Реализация народных проектов в сфере благоустройства,прошедших отбор в рамках проекта "Народный бюджет"</t>
  </si>
  <si>
    <t>99 0 00 S2480</t>
  </si>
  <si>
    <t>99 0 00 86000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</si>
  <si>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</si>
  <si>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</si>
  <si>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</si>
  <si>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</si>
  <si>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</si>
  <si>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</si>
  <si>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</si>
  <si>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</si>
  <si>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</si>
  <si>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</si>
  <si>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</si>
  <si>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Поддержка муниципальных программ формирования современной городской среды</t>
  </si>
  <si>
    <t>99 0 F2 55550</t>
  </si>
  <si>
    <t>Приложение 2</t>
  </si>
  <si>
    <t>Приложение 3</t>
  </si>
  <si>
    <t>Коммунальное  хозяйство</t>
  </si>
  <si>
    <t>Другие мероприятия в области коммунального хозяйства</t>
  </si>
  <si>
    <t>99 0 00 01600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</si>
  <si>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</si>
  <si>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</si>
  <si>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99 0 00 65000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</si>
  <si>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</si>
  <si>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</si>
  <si>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Код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</si>
  <si>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</si>
  <si>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 xml:space="preserve"> 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</si>
  <si>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</si>
  <si>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</si>
  <si>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</si>
  <si>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</si>
  <si>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</si>
  <si>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</si>
  <si>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</si>
  <si>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</si>
  <si>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</si>
  <si>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</si>
  <si>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</si>
  <si>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</si>
  <si>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</si>
  <si>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</si>
  <si>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</si>
  <si>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</si>
  <si>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</si>
  <si>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 бюджетов поселений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</si>
  <si>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2021 год  и плановый период 2022 и 2023 годов</t>
  </si>
  <si>
    <t>Ведомственная структура расходов бюджета муниципального образования сельского поселения "Мордино" на 2021 год и плановый период 2022 и 2023 годов</t>
  </si>
  <si>
    <t>ИСТОЧНИКИ  ФИНАНСИРОВАНИЯ ДЕФИЦИТА БЮДЖЕТА МУНИЦИПАЛЬНОГО ОБРАЗОВАНИЯ СЕЛЬСКОГО ПОСЕЛЕНИЯ "МОРДИНО" НА 2021 ГОД И ПЛАНОВЫЙ ПЕРИОД 2022 И 2023 ГОДОВ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</si>
  <si>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</si>
  <si>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99 0 00 S2200</t>
  </si>
  <si>
    <t>99</t>
  </si>
  <si>
    <t>Приложение 1</t>
  </si>
  <si>
    <t>Приложение 4</t>
  </si>
  <si>
    <t>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</si>
  <si>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</si>
  <si>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Не указано</t>
  </si>
  <si>
    <t>Мероприятия по благоустройству  территории поселений</t>
  </si>
  <si>
    <t>от 24 декабря   2020 года № IV-47/1</t>
  </si>
  <si>
    <t>от   24 декабря  2020 года № IV-47/1</t>
  </si>
  <si>
    <t>от  19 мая   2021 года № IV-49/2</t>
  </si>
  <si>
    <t>от  19 мая  2021 года № IV-49/2</t>
  </si>
  <si>
    <t>от  19 мая  2021 года № IV 49/2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</si>
</sst>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000"/>
    <numFmt numFmtId="176" formatCode="_-* #,##0.0_р_._-;\-* #,##0.0_р_._-;_-* &quot;-&quot;_р_._-;_-@_-"/>
    <numFmt numFmtId="177" formatCode="#,##0.0"/>
    <numFmt numFmtId="178" formatCode="_-* #,##0_р_._-;\-\ #,##0_р_._-;_-* &quot;-&quot;_р_._-;_-@_-"/>
    <numFmt numFmtId="179" formatCode="###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>
      <alignment horizontal="left" vertical="top" wrapText="1"/>
      <protection/>
    </xf>
    <xf numFmtId="0" fontId="31" fillId="0" borderId="1">
      <alignment horizontal="left" vertical="top" wrapText="1"/>
      <protection/>
    </xf>
    <xf numFmtId="0" fontId="31" fillId="0" borderId="1">
      <alignment horizontal="left" vertical="top" wrapText="1"/>
      <protection/>
    </xf>
    <xf numFmtId="0" fontId="31" fillId="0" borderId="1">
      <alignment horizontal="left" vertical="top" wrapTex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2" fillId="0" borderId="11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 quotePrefix="1">
      <alignment/>
    </xf>
    <xf numFmtId="49" fontId="2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2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25" xfId="0" applyFont="1" applyFill="1" applyBorder="1" applyAlignment="1">
      <alignment horizontal="center"/>
    </xf>
    <xf numFmtId="0" fontId="1" fillId="0" borderId="17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wrapText="1"/>
    </xf>
    <xf numFmtId="49" fontId="2" fillId="34" borderId="31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3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59" applyFont="1" applyAlignment="1">
      <alignment horizontal="center"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59" applyFont="1" applyAlignment="1">
      <alignment horizontal="center" wrapText="1"/>
      <protection/>
    </xf>
    <xf numFmtId="0" fontId="1" fillId="0" borderId="0" xfId="59" applyFont="1">
      <alignment/>
      <protection/>
    </xf>
    <xf numFmtId="0" fontId="1" fillId="0" borderId="0" xfId="59" applyFont="1" applyFill="1" applyAlignment="1">
      <alignment horizontal="right"/>
      <protection/>
    </xf>
    <xf numFmtId="0" fontId="1" fillId="0" borderId="0" xfId="59" applyFont="1" applyFill="1">
      <alignment/>
      <protection/>
    </xf>
    <xf numFmtId="0" fontId="1" fillId="0" borderId="0" xfId="59" applyFont="1" applyFill="1" applyAlignment="1">
      <alignment horizontal="right" wrapText="1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49" fontId="47" fillId="0" borderId="27" xfId="0" applyNumberFormat="1" applyFont="1" applyFill="1" applyBorder="1" applyAlignment="1" applyProtection="1">
      <alignment horizontal="left" vertical="top"/>
      <protection locked="0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49" fontId="47" fillId="0" borderId="36" xfId="0" applyNumberFormat="1" applyFont="1" applyFill="1" applyBorder="1" applyAlignment="1" applyProtection="1">
      <alignment horizontal="left" vertical="top"/>
      <protection locked="0"/>
    </xf>
    <xf numFmtId="49" fontId="47" fillId="0" borderId="37" xfId="0" applyNumberFormat="1" applyFont="1" applyFill="1" applyBorder="1" applyAlignment="1" applyProtection="1">
      <alignment horizontal="left" vertical="top" wrapText="1"/>
      <protection/>
    </xf>
    <xf numFmtId="4" fontId="47" fillId="0" borderId="37" xfId="0" applyNumberFormat="1" applyFont="1" applyBorder="1" applyAlignment="1">
      <alignment/>
    </xf>
    <xf numFmtId="49" fontId="47" fillId="0" borderId="38" xfId="0" applyNumberFormat="1" applyFont="1" applyFill="1" applyBorder="1" applyAlignment="1" applyProtection="1">
      <alignment horizontal="left" vertical="top"/>
      <protection locked="0"/>
    </xf>
    <xf numFmtId="49" fontId="47" fillId="0" borderId="27" xfId="0" applyNumberFormat="1" applyFont="1" applyFill="1" applyBorder="1" applyAlignment="1" applyProtection="1">
      <alignment horizontal="left" vertical="top" wrapText="1"/>
      <protection/>
    </xf>
    <xf numFmtId="4" fontId="47" fillId="0" borderId="27" xfId="0" applyNumberFormat="1" applyFont="1" applyBorder="1" applyAlignment="1">
      <alignment/>
    </xf>
    <xf numFmtId="0" fontId="47" fillId="0" borderId="27" xfId="0" applyFont="1" applyFill="1" applyBorder="1" applyAlignment="1">
      <alignment wrapText="1"/>
    </xf>
    <xf numFmtId="4" fontId="47" fillId="0" borderId="39" xfId="0" applyNumberFormat="1" applyFont="1" applyFill="1" applyBorder="1" applyAlignment="1" applyProtection="1">
      <alignment horizontal="right" wrapText="1"/>
      <protection locked="0"/>
    </xf>
    <xf numFmtId="4" fontId="47" fillId="0" borderId="39" xfId="0" applyNumberFormat="1" applyFont="1" applyFill="1" applyBorder="1" applyAlignment="1">
      <alignment/>
    </xf>
    <xf numFmtId="49" fontId="47" fillId="0" borderId="40" xfId="0" applyNumberFormat="1" applyFont="1" applyFill="1" applyBorder="1" applyAlignment="1" applyProtection="1">
      <alignment horizontal="left" vertical="top"/>
      <protection locked="0"/>
    </xf>
    <xf numFmtId="0" fontId="47" fillId="0" borderId="33" xfId="0" applyFont="1" applyFill="1" applyBorder="1" applyAlignment="1">
      <alignment wrapText="1"/>
    </xf>
    <xf numFmtId="4" fontId="47" fillId="0" borderId="34" xfId="0" applyNumberFormat="1" applyFont="1" applyFill="1" applyBorder="1" applyAlignment="1">
      <alignment/>
    </xf>
    <xf numFmtId="0" fontId="47" fillId="0" borderId="0" xfId="0" applyFont="1" applyAlignment="1">
      <alignment horizontal="right"/>
    </xf>
    <xf numFmtId="49" fontId="1" fillId="34" borderId="2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2" fillId="34" borderId="41" xfId="0" applyFont="1" applyFill="1" applyBorder="1" applyAlignment="1">
      <alignment wrapText="1"/>
    </xf>
    <xf numFmtId="0" fontId="2" fillId="34" borderId="42" xfId="0" applyFont="1" applyFill="1" applyBorder="1" applyAlignment="1">
      <alignment horizontal="center" wrapText="1"/>
    </xf>
    <xf numFmtId="49" fontId="2" fillId="34" borderId="4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43" xfId="35" applyFont="1" applyBorder="1" quotePrefix="1">
      <alignment horizontal="left" vertical="top" wrapText="1"/>
      <protection/>
    </xf>
    <xf numFmtId="0" fontId="1" fillId="0" borderId="43" xfId="36" applyFont="1" applyBorder="1" quotePrefix="1">
      <alignment horizontal="left" vertical="top" wrapText="1"/>
      <protection/>
    </xf>
    <xf numFmtId="0" fontId="1" fillId="0" borderId="31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49" fontId="1" fillId="0" borderId="27" xfId="0" applyNumberFormat="1" applyFont="1" applyFill="1" applyBorder="1" applyAlignment="1" applyProtection="1">
      <alignment horizontal="left" vertical="top"/>
      <protection locked="0"/>
    </xf>
    <xf numFmtId="49" fontId="2" fillId="0" borderId="27" xfId="0" applyNumberFormat="1" applyFont="1" applyFill="1" applyBorder="1" applyAlignment="1" applyProtection="1">
      <alignment horizontal="left" vertical="top" wrapText="1"/>
      <protection/>
    </xf>
    <xf numFmtId="49" fontId="2" fillId="0" borderId="27" xfId="0" applyNumberFormat="1" applyFont="1" applyFill="1" applyBorder="1" applyAlignment="1" applyProtection="1">
      <alignment horizontal="left" vertical="top"/>
      <protection locked="0"/>
    </xf>
    <xf numFmtId="0" fontId="2" fillId="0" borderId="27" xfId="0" applyFont="1" applyBorder="1" applyAlignment="1">
      <alignment horizontal="left" vertical="center" wrapText="1" shrinkToFit="1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34" borderId="26" xfId="0" applyNumberFormat="1" applyFont="1" applyFill="1" applyBorder="1" applyAlignment="1">
      <alignment/>
    </xf>
    <xf numFmtId="4" fontId="1" fillId="34" borderId="47" xfId="0" applyNumberFormat="1" applyFont="1" applyFill="1" applyBorder="1" applyAlignment="1">
      <alignment/>
    </xf>
    <xf numFmtId="4" fontId="1" fillId="34" borderId="26" xfId="0" applyNumberFormat="1" applyFont="1" applyFill="1" applyBorder="1" applyAlignment="1">
      <alignment/>
    </xf>
    <xf numFmtId="4" fontId="1" fillId="34" borderId="47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/>
    </xf>
    <xf numFmtId="4" fontId="2" fillId="34" borderId="25" xfId="0" applyNumberFormat="1" applyFont="1" applyFill="1" applyBorder="1" applyAlignment="1">
      <alignment/>
    </xf>
    <xf numFmtId="4" fontId="2" fillId="34" borderId="42" xfId="0" applyNumberFormat="1" applyFont="1" applyFill="1" applyBorder="1" applyAlignment="1">
      <alignment/>
    </xf>
    <xf numFmtId="4" fontId="2" fillId="34" borderId="49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2" fillId="34" borderId="31" xfId="0" applyNumberFormat="1" applyFont="1" applyFill="1" applyBorder="1" applyAlignment="1">
      <alignment/>
    </xf>
    <xf numFmtId="4" fontId="2" fillId="34" borderId="4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center"/>
    </xf>
    <xf numFmtId="179" fontId="2" fillId="0" borderId="15" xfId="0" applyNumberFormat="1" applyFont="1" applyFill="1" applyBorder="1" applyAlignment="1">
      <alignment horizontal="center"/>
    </xf>
    <xf numFmtId="179" fontId="1" fillId="0" borderId="15" xfId="0" applyNumberFormat="1" applyFont="1" applyFill="1" applyBorder="1" applyAlignment="1">
      <alignment horizontal="center"/>
    </xf>
    <xf numFmtId="179" fontId="2" fillId="0" borderId="14" xfId="0" applyNumberFormat="1" applyFont="1" applyFill="1" applyBorder="1" applyAlignment="1">
      <alignment horizontal="center"/>
    </xf>
    <xf numFmtId="179" fontId="1" fillId="0" borderId="14" xfId="0" applyNumberFormat="1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wrapText="1"/>
    </xf>
    <xf numFmtId="3" fontId="2" fillId="0" borderId="51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3" fontId="2" fillId="0" borderId="25" xfId="0" applyNumberFormat="1" applyFont="1" applyFill="1" applyBorder="1" applyAlignment="1">
      <alignment horizontal="center" wrapText="1"/>
    </xf>
    <xf numFmtId="3" fontId="2" fillId="0" borderId="49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2" fillId="0" borderId="0" xfId="59" applyFont="1" applyAlignment="1">
      <alignment horizontal="center" wrapText="1"/>
      <protection/>
    </xf>
    <xf numFmtId="0" fontId="2" fillId="0" borderId="27" xfId="59" applyFont="1" applyBorder="1" applyAlignment="1">
      <alignment horizontal="center" vertical="center"/>
      <protection/>
    </xf>
    <xf numFmtId="0" fontId="2" fillId="0" borderId="27" xfId="59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8" xfId="33"/>
    <cellStyle name="ex72" xfId="34"/>
    <cellStyle name="ex84" xfId="35"/>
    <cellStyle name="ex8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_Лист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4.00390625" style="35" customWidth="1"/>
    <col min="2" max="2" width="10.25390625" style="61" customWidth="1"/>
    <col min="3" max="3" width="9.125" style="35" customWidth="1"/>
    <col min="4" max="4" width="16.125" style="35" customWidth="1"/>
    <col min="5" max="5" width="9.125" style="35" customWidth="1"/>
    <col min="6" max="6" width="14.125" style="35" customWidth="1"/>
    <col min="7" max="7" width="14.25390625" style="62" customWidth="1"/>
    <col min="8" max="8" width="15.375" style="62" customWidth="1"/>
    <col min="9" max="16384" width="9.125" style="35" customWidth="1"/>
  </cols>
  <sheetData>
    <row r="1" spans="2:8" s="2" customFormat="1" ht="15">
      <c r="B1" s="218"/>
      <c r="C1" s="218"/>
      <c r="D1" s="218"/>
      <c r="E1" s="218"/>
      <c r="F1" s="218"/>
      <c r="G1" s="219" t="s">
        <v>141</v>
      </c>
      <c r="H1" s="219"/>
    </row>
    <row r="2" spans="2:8" s="2" customFormat="1" ht="15">
      <c r="B2" s="218"/>
      <c r="C2" s="218"/>
      <c r="D2" s="218"/>
      <c r="E2" s="218"/>
      <c r="F2" s="218"/>
      <c r="G2" s="220" t="s">
        <v>1</v>
      </c>
      <c r="H2" s="220"/>
    </row>
    <row r="3" spans="2:8" s="2" customFormat="1" ht="15">
      <c r="B3" s="37"/>
      <c r="C3" s="37"/>
      <c r="D3" s="37"/>
      <c r="E3" s="37"/>
      <c r="F3" s="219" t="s">
        <v>50</v>
      </c>
      <c r="G3" s="219"/>
      <c r="H3" s="219"/>
    </row>
    <row r="4" spans="2:8" s="2" customFormat="1" ht="15">
      <c r="B4" s="218"/>
      <c r="C4" s="218"/>
      <c r="D4" s="218"/>
      <c r="E4" s="218"/>
      <c r="F4" s="218"/>
      <c r="G4" s="219" t="s">
        <v>151</v>
      </c>
      <c r="H4" s="219"/>
    </row>
    <row r="6" spans="2:8" s="2" customFormat="1" ht="15">
      <c r="B6" s="218"/>
      <c r="C6" s="218"/>
      <c r="D6" s="218"/>
      <c r="E6" s="218"/>
      <c r="F6" s="218"/>
      <c r="G6" s="219" t="s">
        <v>104</v>
      </c>
      <c r="H6" s="219"/>
    </row>
    <row r="7" spans="2:8" s="2" customFormat="1" ht="15">
      <c r="B7" s="218"/>
      <c r="C7" s="218"/>
      <c r="D7" s="218"/>
      <c r="E7" s="218"/>
      <c r="F7" s="218"/>
      <c r="G7" s="220" t="s">
        <v>1</v>
      </c>
      <c r="H7" s="220"/>
    </row>
    <row r="8" spans="2:8" s="2" customFormat="1" ht="15">
      <c r="B8" s="37"/>
      <c r="C8" s="37"/>
      <c r="D8" s="37"/>
      <c r="E8" s="37"/>
      <c r="F8" s="219" t="s">
        <v>50</v>
      </c>
      <c r="G8" s="219"/>
      <c r="H8" s="219"/>
    </row>
    <row r="9" spans="2:8" s="2" customFormat="1" ht="15">
      <c r="B9" s="218"/>
      <c r="C9" s="218"/>
      <c r="D9" s="218"/>
      <c r="E9" s="218"/>
      <c r="F9" s="218"/>
      <c r="G9" s="219" t="s">
        <v>147</v>
      </c>
      <c r="H9" s="219"/>
    </row>
    <row r="10" spans="2:8" s="38" customFormat="1" ht="21" customHeight="1">
      <c r="B10" s="39"/>
      <c r="G10" s="40"/>
      <c r="H10" s="40"/>
    </row>
    <row r="11" spans="1:8" ht="72.75" customHeight="1" thickBot="1">
      <c r="A11" s="217" t="s">
        <v>135</v>
      </c>
      <c r="B11" s="217"/>
      <c r="C11" s="217"/>
      <c r="D11" s="217"/>
      <c r="E11" s="217"/>
      <c r="F11" s="217"/>
      <c r="G11" s="217"/>
      <c r="H11" s="217"/>
    </row>
    <row r="12" spans="1:8" s="41" customFormat="1" ht="20.25" customHeight="1">
      <c r="A12" s="211" t="s">
        <v>51</v>
      </c>
      <c r="B12" s="213" t="s">
        <v>3</v>
      </c>
      <c r="C12" s="213" t="s">
        <v>4</v>
      </c>
      <c r="D12" s="213" t="s">
        <v>52</v>
      </c>
      <c r="E12" s="213" t="s">
        <v>5</v>
      </c>
      <c r="F12" s="215" t="s">
        <v>53</v>
      </c>
      <c r="G12" s="215"/>
      <c r="H12" s="216"/>
    </row>
    <row r="13" spans="1:8" s="41" customFormat="1" ht="18.75" customHeight="1">
      <c r="A13" s="212"/>
      <c r="B13" s="214"/>
      <c r="C13" s="214"/>
      <c r="D13" s="214"/>
      <c r="E13" s="214"/>
      <c r="F13" s="42">
        <v>2021</v>
      </c>
      <c r="G13" s="43">
        <v>2022</v>
      </c>
      <c r="H13" s="44">
        <v>2023</v>
      </c>
    </row>
    <row r="14" spans="1:8" s="1" customFormat="1" ht="16.5" thickBot="1">
      <c r="A14" s="45" t="s">
        <v>6</v>
      </c>
      <c r="B14" s="6" t="s">
        <v>7</v>
      </c>
      <c r="C14" s="7" t="s">
        <v>8</v>
      </c>
      <c r="D14" s="7" t="s">
        <v>9</v>
      </c>
      <c r="E14" s="7" t="s">
        <v>10</v>
      </c>
      <c r="F14" s="23">
        <v>6</v>
      </c>
      <c r="G14" s="23">
        <v>7</v>
      </c>
      <c r="H14" s="24">
        <v>8</v>
      </c>
    </row>
    <row r="15" spans="1:8" ht="16.5" thickBot="1">
      <c r="A15" s="3" t="s">
        <v>12</v>
      </c>
      <c r="B15" s="8" t="s">
        <v>13</v>
      </c>
      <c r="C15" s="4" t="s">
        <v>109</v>
      </c>
      <c r="D15" s="8"/>
      <c r="E15" s="4"/>
      <c r="F15" s="189">
        <f>F16+F20+F24+F39+F47+F51+F43</f>
        <v>3655815.6199999996</v>
      </c>
      <c r="G15" s="189">
        <f>G16+G24+G39+G43+G20+G51</f>
        <v>1738852</v>
      </c>
      <c r="H15" s="199">
        <f>H16+H24+H39+H43+H20+H51</f>
        <v>1374331</v>
      </c>
    </row>
    <row r="16" spans="1:8" ht="47.25">
      <c r="A16" s="5" t="s">
        <v>33</v>
      </c>
      <c r="B16" s="85" t="s">
        <v>13</v>
      </c>
      <c r="C16" s="27" t="s">
        <v>14</v>
      </c>
      <c r="D16" s="85"/>
      <c r="E16" s="27"/>
      <c r="F16" s="154">
        <f>F17</f>
        <v>1169200</v>
      </c>
      <c r="G16" s="154">
        <f aca="true" t="shared" si="0" ref="G16:H18">G17</f>
        <v>572900</v>
      </c>
      <c r="H16" s="155">
        <f t="shared" si="0"/>
        <v>442700</v>
      </c>
    </row>
    <row r="17" spans="1:8" ht="15.75">
      <c r="A17" s="9" t="s">
        <v>54</v>
      </c>
      <c r="B17" s="10" t="s">
        <v>13</v>
      </c>
      <c r="C17" s="11" t="s">
        <v>14</v>
      </c>
      <c r="D17" s="10" t="s">
        <v>55</v>
      </c>
      <c r="E17" s="11"/>
      <c r="F17" s="156">
        <f>F18</f>
        <v>1169200</v>
      </c>
      <c r="G17" s="156">
        <f t="shared" si="0"/>
        <v>572900</v>
      </c>
      <c r="H17" s="157">
        <f t="shared" si="0"/>
        <v>442700</v>
      </c>
    </row>
    <row r="18" spans="1:8" ht="47.25">
      <c r="A18" s="9" t="s">
        <v>30</v>
      </c>
      <c r="B18" s="10" t="s">
        <v>15</v>
      </c>
      <c r="C18" s="11" t="s">
        <v>14</v>
      </c>
      <c r="D18" s="10" t="s">
        <v>56</v>
      </c>
      <c r="E18" s="11"/>
      <c r="F18" s="156">
        <f>F19</f>
        <v>1169200</v>
      </c>
      <c r="G18" s="156">
        <f t="shared" si="0"/>
        <v>572900</v>
      </c>
      <c r="H18" s="157">
        <f t="shared" si="0"/>
        <v>442700</v>
      </c>
    </row>
    <row r="19" spans="1:8" ht="78.75">
      <c r="A19" s="9" t="s">
        <v>37</v>
      </c>
      <c r="B19" s="10" t="s">
        <v>13</v>
      </c>
      <c r="C19" s="11" t="s">
        <v>14</v>
      </c>
      <c r="D19" s="10" t="s">
        <v>56</v>
      </c>
      <c r="E19" s="11" t="s">
        <v>28</v>
      </c>
      <c r="F19" s="156">
        <v>1169200</v>
      </c>
      <c r="G19" s="156">
        <v>572900</v>
      </c>
      <c r="H19" s="157">
        <v>442700</v>
      </c>
    </row>
    <row r="20" spans="1:8" ht="63" hidden="1">
      <c r="A20" s="19" t="s">
        <v>57</v>
      </c>
      <c r="B20" s="20" t="s">
        <v>13</v>
      </c>
      <c r="C20" s="21" t="s">
        <v>20</v>
      </c>
      <c r="D20" s="20"/>
      <c r="E20" s="21"/>
      <c r="F20" s="160">
        <f>F21</f>
        <v>0</v>
      </c>
      <c r="G20" s="160">
        <f aca="true" t="shared" si="1" ref="G20:H22">G21</f>
        <v>0</v>
      </c>
      <c r="H20" s="161">
        <f t="shared" si="1"/>
        <v>0</v>
      </c>
    </row>
    <row r="21" spans="1:8" ht="15.75" hidden="1">
      <c r="A21" s="9" t="s">
        <v>54</v>
      </c>
      <c r="B21" s="10" t="s">
        <v>13</v>
      </c>
      <c r="C21" s="11" t="s">
        <v>20</v>
      </c>
      <c r="D21" s="10" t="s">
        <v>55</v>
      </c>
      <c r="E21" s="11"/>
      <c r="F21" s="156">
        <f>F22</f>
        <v>0</v>
      </c>
      <c r="G21" s="156">
        <f t="shared" si="1"/>
        <v>0</v>
      </c>
      <c r="H21" s="157">
        <f t="shared" si="1"/>
        <v>0</v>
      </c>
    </row>
    <row r="22" spans="1:8" ht="15.75" hidden="1">
      <c r="A22" s="9" t="s">
        <v>18</v>
      </c>
      <c r="B22" s="10" t="s">
        <v>15</v>
      </c>
      <c r="C22" s="11" t="s">
        <v>20</v>
      </c>
      <c r="D22" s="10" t="s">
        <v>58</v>
      </c>
      <c r="E22" s="11"/>
      <c r="F22" s="156">
        <f>F23</f>
        <v>0</v>
      </c>
      <c r="G22" s="156">
        <f t="shared" si="1"/>
        <v>0</v>
      </c>
      <c r="H22" s="157">
        <f t="shared" si="1"/>
        <v>0</v>
      </c>
    </row>
    <row r="23" spans="1:8" ht="31.5" hidden="1">
      <c r="A23" s="9" t="s">
        <v>38</v>
      </c>
      <c r="B23" s="10" t="s">
        <v>13</v>
      </c>
      <c r="C23" s="11" t="s">
        <v>20</v>
      </c>
      <c r="D23" s="10" t="s">
        <v>58</v>
      </c>
      <c r="E23" s="11" t="s">
        <v>29</v>
      </c>
      <c r="F23" s="156">
        <v>0</v>
      </c>
      <c r="G23" s="156">
        <v>0</v>
      </c>
      <c r="H23" s="157">
        <v>0</v>
      </c>
    </row>
    <row r="24" spans="1:8" ht="47.25">
      <c r="A24" s="19" t="s">
        <v>16</v>
      </c>
      <c r="B24" s="20" t="s">
        <v>13</v>
      </c>
      <c r="C24" s="21" t="s">
        <v>17</v>
      </c>
      <c r="D24" s="10"/>
      <c r="E24" s="21"/>
      <c r="F24" s="160">
        <f>F25</f>
        <v>1992019.47</v>
      </c>
      <c r="G24" s="160">
        <f>G25</f>
        <v>1137952</v>
      </c>
      <c r="H24" s="161">
        <f>H25</f>
        <v>909431</v>
      </c>
    </row>
    <row r="25" spans="1:8" ht="15.75">
      <c r="A25" s="9" t="s">
        <v>54</v>
      </c>
      <c r="B25" s="10" t="s">
        <v>13</v>
      </c>
      <c r="C25" s="11" t="s">
        <v>17</v>
      </c>
      <c r="D25" s="10" t="s">
        <v>55</v>
      </c>
      <c r="E25" s="11"/>
      <c r="F25" s="156">
        <f>F32+F35+F26+F29</f>
        <v>1992019.47</v>
      </c>
      <c r="G25" s="156">
        <f>G32+G35+G26+G29</f>
        <v>1137952</v>
      </c>
      <c r="H25" s="184">
        <f>H32+H35+H26+H29</f>
        <v>909431</v>
      </c>
    </row>
    <row r="26" spans="1:8" ht="30.75" customHeight="1">
      <c r="A26" s="9" t="s">
        <v>143</v>
      </c>
      <c r="B26" s="10" t="s">
        <v>13</v>
      </c>
      <c r="C26" s="11" t="s">
        <v>17</v>
      </c>
      <c r="D26" s="10" t="s">
        <v>67</v>
      </c>
      <c r="E26" s="11"/>
      <c r="F26" s="156">
        <f>F27+F28</f>
        <v>225275</v>
      </c>
      <c r="G26" s="156">
        <f>G27+G28</f>
        <v>227669</v>
      </c>
      <c r="H26" s="157">
        <f>H27+H28</f>
        <v>237148</v>
      </c>
    </row>
    <row r="27" spans="1:8" ht="78.75">
      <c r="A27" s="9" t="s">
        <v>37</v>
      </c>
      <c r="B27" s="10" t="s">
        <v>13</v>
      </c>
      <c r="C27" s="11" t="s">
        <v>17</v>
      </c>
      <c r="D27" s="10" t="s">
        <v>67</v>
      </c>
      <c r="E27" s="11" t="s">
        <v>28</v>
      </c>
      <c r="F27" s="156">
        <v>198398</v>
      </c>
      <c r="G27" s="156">
        <v>203697</v>
      </c>
      <c r="H27" s="157">
        <v>209921</v>
      </c>
    </row>
    <row r="28" spans="1:8" ht="31.5">
      <c r="A28" s="145" t="s">
        <v>113</v>
      </c>
      <c r="B28" s="11" t="s">
        <v>13</v>
      </c>
      <c r="C28" s="11" t="s">
        <v>17</v>
      </c>
      <c r="D28" s="10" t="s">
        <v>67</v>
      </c>
      <c r="E28" s="11" t="s">
        <v>29</v>
      </c>
      <c r="F28" s="156">
        <v>26877</v>
      </c>
      <c r="G28" s="156">
        <v>23972</v>
      </c>
      <c r="H28" s="157">
        <v>27227</v>
      </c>
    </row>
    <row r="29" spans="1:8" ht="94.5">
      <c r="A29" s="144" t="s">
        <v>110</v>
      </c>
      <c r="B29" s="54" t="s">
        <v>13</v>
      </c>
      <c r="C29" s="54" t="s">
        <v>17</v>
      </c>
      <c r="D29" s="57" t="s">
        <v>111</v>
      </c>
      <c r="E29" s="54"/>
      <c r="F29" s="158">
        <f>F30+F31</f>
        <v>550</v>
      </c>
      <c r="G29" s="158">
        <f>G30+G31</f>
        <v>0</v>
      </c>
      <c r="H29" s="159">
        <f>H30+H31</f>
        <v>0</v>
      </c>
    </row>
    <row r="30" spans="1:8" ht="78.75">
      <c r="A30" s="145" t="s">
        <v>112</v>
      </c>
      <c r="B30" s="54" t="s">
        <v>13</v>
      </c>
      <c r="C30" s="54" t="s">
        <v>17</v>
      </c>
      <c r="D30" s="57" t="s">
        <v>111</v>
      </c>
      <c r="E30" s="54" t="s">
        <v>28</v>
      </c>
      <c r="F30" s="158">
        <v>300</v>
      </c>
      <c r="G30" s="158">
        <v>0</v>
      </c>
      <c r="H30" s="159">
        <v>0</v>
      </c>
    </row>
    <row r="31" spans="1:8" ht="31.5">
      <c r="A31" s="145" t="s">
        <v>113</v>
      </c>
      <c r="B31" s="54" t="s">
        <v>13</v>
      </c>
      <c r="C31" s="54" t="s">
        <v>17</v>
      </c>
      <c r="D31" s="57" t="s">
        <v>111</v>
      </c>
      <c r="E31" s="54" t="s">
        <v>29</v>
      </c>
      <c r="F31" s="158">
        <v>250</v>
      </c>
      <c r="G31" s="158">
        <v>0</v>
      </c>
      <c r="H31" s="159">
        <v>0</v>
      </c>
    </row>
    <row r="32" spans="1:8" ht="94.5" customHeight="1">
      <c r="A32" s="46" t="s">
        <v>83</v>
      </c>
      <c r="B32" s="11" t="s">
        <v>13</v>
      </c>
      <c r="C32" s="11" t="s">
        <v>17</v>
      </c>
      <c r="D32" s="11" t="s">
        <v>69</v>
      </c>
      <c r="E32" s="10"/>
      <c r="F32" s="156">
        <f>F33+F34</f>
        <v>21983</v>
      </c>
      <c r="G32" s="156">
        <f>G33+G34</f>
        <v>21983</v>
      </c>
      <c r="H32" s="157">
        <f>H33+H34</f>
        <v>21983</v>
      </c>
    </row>
    <row r="33" spans="1:8" ht="78.75">
      <c r="A33" s="9" t="s">
        <v>37</v>
      </c>
      <c r="B33" s="10" t="s">
        <v>13</v>
      </c>
      <c r="C33" s="11" t="s">
        <v>17</v>
      </c>
      <c r="D33" s="11" t="s">
        <v>69</v>
      </c>
      <c r="E33" s="10" t="s">
        <v>28</v>
      </c>
      <c r="F33" s="156">
        <v>15983</v>
      </c>
      <c r="G33" s="156">
        <v>15983</v>
      </c>
      <c r="H33" s="157">
        <v>15983</v>
      </c>
    </row>
    <row r="34" spans="1:8" ht="31.5">
      <c r="A34" s="145" t="s">
        <v>113</v>
      </c>
      <c r="B34" s="11" t="s">
        <v>13</v>
      </c>
      <c r="C34" s="11" t="s">
        <v>17</v>
      </c>
      <c r="D34" s="11" t="s">
        <v>69</v>
      </c>
      <c r="E34" s="10" t="s">
        <v>29</v>
      </c>
      <c r="F34" s="156">
        <v>6000</v>
      </c>
      <c r="G34" s="156">
        <v>6000</v>
      </c>
      <c r="H34" s="157">
        <v>6000</v>
      </c>
    </row>
    <row r="35" spans="1:8" ht="15.75">
      <c r="A35" s="9" t="s">
        <v>18</v>
      </c>
      <c r="B35" s="10" t="s">
        <v>13</v>
      </c>
      <c r="C35" s="11" t="s">
        <v>17</v>
      </c>
      <c r="D35" s="10" t="s">
        <v>58</v>
      </c>
      <c r="E35" s="11"/>
      <c r="F35" s="156">
        <f>F36+F37+F38</f>
        <v>1744211.47</v>
      </c>
      <c r="G35" s="156">
        <f>G36+G37+G38</f>
        <v>888300</v>
      </c>
      <c r="H35" s="157">
        <f>H36+H37+H38</f>
        <v>650300</v>
      </c>
    </row>
    <row r="36" spans="1:8" ht="78.75">
      <c r="A36" s="9" t="s">
        <v>37</v>
      </c>
      <c r="B36" s="10" t="s">
        <v>13</v>
      </c>
      <c r="C36" s="11" t="s">
        <v>17</v>
      </c>
      <c r="D36" s="10" t="s">
        <v>58</v>
      </c>
      <c r="E36" s="11" t="s">
        <v>28</v>
      </c>
      <c r="F36" s="156">
        <v>1409343</v>
      </c>
      <c r="G36" s="156">
        <v>703900</v>
      </c>
      <c r="H36" s="157">
        <v>531900</v>
      </c>
    </row>
    <row r="37" spans="1:8" ht="31.5">
      <c r="A37" s="145" t="s">
        <v>113</v>
      </c>
      <c r="B37" s="11" t="s">
        <v>13</v>
      </c>
      <c r="C37" s="11" t="s">
        <v>17</v>
      </c>
      <c r="D37" s="10" t="s">
        <v>58</v>
      </c>
      <c r="E37" s="11" t="s">
        <v>29</v>
      </c>
      <c r="F37" s="156">
        <v>334868.47</v>
      </c>
      <c r="G37" s="156">
        <v>184400</v>
      </c>
      <c r="H37" s="157">
        <v>118400</v>
      </c>
    </row>
    <row r="38" spans="1:8" ht="15.75" hidden="1">
      <c r="A38" s="9" t="s">
        <v>39</v>
      </c>
      <c r="B38" s="10" t="s">
        <v>13</v>
      </c>
      <c r="C38" s="11" t="s">
        <v>17</v>
      </c>
      <c r="D38" s="10" t="s">
        <v>58</v>
      </c>
      <c r="E38" s="11" t="s">
        <v>34</v>
      </c>
      <c r="F38" s="156">
        <v>0</v>
      </c>
      <c r="G38" s="156">
        <v>0</v>
      </c>
      <c r="H38" s="157">
        <v>0</v>
      </c>
    </row>
    <row r="39" spans="1:8" ht="47.25">
      <c r="A39" s="19" t="s">
        <v>25</v>
      </c>
      <c r="B39" s="20" t="s">
        <v>13</v>
      </c>
      <c r="C39" s="21" t="s">
        <v>26</v>
      </c>
      <c r="D39" s="10"/>
      <c r="E39" s="21"/>
      <c r="F39" s="160">
        <f>F40</f>
        <v>89000</v>
      </c>
      <c r="G39" s="160">
        <f aca="true" t="shared" si="2" ref="G39:H41">G40</f>
        <v>0</v>
      </c>
      <c r="H39" s="161">
        <f t="shared" si="2"/>
        <v>0</v>
      </c>
    </row>
    <row r="40" spans="1:8" ht="15.75">
      <c r="A40" s="9" t="s">
        <v>54</v>
      </c>
      <c r="B40" s="12" t="s">
        <v>13</v>
      </c>
      <c r="C40" s="11" t="s">
        <v>26</v>
      </c>
      <c r="D40" s="11" t="s">
        <v>55</v>
      </c>
      <c r="E40" s="12"/>
      <c r="F40" s="156">
        <f>F41</f>
        <v>89000</v>
      </c>
      <c r="G40" s="156">
        <f t="shared" si="2"/>
        <v>0</v>
      </c>
      <c r="H40" s="157">
        <f t="shared" si="2"/>
        <v>0</v>
      </c>
    </row>
    <row r="41" spans="1:8" ht="79.5" customHeight="1">
      <c r="A41" s="9" t="s">
        <v>59</v>
      </c>
      <c r="B41" s="12" t="s">
        <v>13</v>
      </c>
      <c r="C41" s="11" t="s">
        <v>26</v>
      </c>
      <c r="D41" s="10" t="s">
        <v>60</v>
      </c>
      <c r="E41" s="11"/>
      <c r="F41" s="156">
        <f>F42</f>
        <v>89000</v>
      </c>
      <c r="G41" s="156">
        <f t="shared" si="2"/>
        <v>0</v>
      </c>
      <c r="H41" s="157">
        <f t="shared" si="2"/>
        <v>0</v>
      </c>
    </row>
    <row r="42" spans="1:8" ht="15.75">
      <c r="A42" s="9" t="s">
        <v>36</v>
      </c>
      <c r="B42" s="12" t="s">
        <v>13</v>
      </c>
      <c r="C42" s="11" t="s">
        <v>26</v>
      </c>
      <c r="D42" s="10" t="s">
        <v>60</v>
      </c>
      <c r="E42" s="11" t="s">
        <v>35</v>
      </c>
      <c r="F42" s="156">
        <v>89000</v>
      </c>
      <c r="G42" s="156">
        <v>0</v>
      </c>
      <c r="H42" s="157">
        <v>0</v>
      </c>
    </row>
    <row r="43" spans="1:8" ht="20.25" customHeight="1">
      <c r="A43" s="19" t="s">
        <v>61</v>
      </c>
      <c r="B43" s="20" t="s">
        <v>13</v>
      </c>
      <c r="C43" s="21" t="s">
        <v>62</v>
      </c>
      <c r="D43" s="10"/>
      <c r="E43" s="21"/>
      <c r="F43" s="160">
        <f>F44</f>
        <v>309296.15</v>
      </c>
      <c r="G43" s="160">
        <f aca="true" t="shared" si="3" ref="G43:H45">G44</f>
        <v>0</v>
      </c>
      <c r="H43" s="161">
        <f t="shared" si="3"/>
        <v>0</v>
      </c>
    </row>
    <row r="44" spans="1:8" ht="15.75">
      <c r="A44" s="9" t="s">
        <v>54</v>
      </c>
      <c r="B44" s="12" t="s">
        <v>13</v>
      </c>
      <c r="C44" s="11" t="s">
        <v>62</v>
      </c>
      <c r="D44" s="11" t="s">
        <v>55</v>
      </c>
      <c r="E44" s="12"/>
      <c r="F44" s="156">
        <f>F45</f>
        <v>309296.15</v>
      </c>
      <c r="G44" s="156">
        <f t="shared" si="3"/>
        <v>0</v>
      </c>
      <c r="H44" s="157">
        <f t="shared" si="3"/>
        <v>0</v>
      </c>
    </row>
    <row r="45" spans="1:8" ht="31.5">
      <c r="A45" s="9" t="s">
        <v>63</v>
      </c>
      <c r="B45" s="12" t="s">
        <v>13</v>
      </c>
      <c r="C45" s="11" t="s">
        <v>62</v>
      </c>
      <c r="D45" s="10" t="s">
        <v>64</v>
      </c>
      <c r="E45" s="11"/>
      <c r="F45" s="156">
        <f>F46</f>
        <v>309296.15</v>
      </c>
      <c r="G45" s="156">
        <f t="shared" si="3"/>
        <v>0</v>
      </c>
      <c r="H45" s="157">
        <f t="shared" si="3"/>
        <v>0</v>
      </c>
    </row>
    <row r="46" spans="1:8" ht="31.5">
      <c r="A46" s="145" t="s">
        <v>113</v>
      </c>
      <c r="B46" s="11" t="s">
        <v>13</v>
      </c>
      <c r="C46" s="11" t="s">
        <v>62</v>
      </c>
      <c r="D46" s="10" t="s">
        <v>64</v>
      </c>
      <c r="E46" s="11" t="s">
        <v>29</v>
      </c>
      <c r="F46" s="156">
        <v>309296.15</v>
      </c>
      <c r="G46" s="156">
        <v>0</v>
      </c>
      <c r="H46" s="157">
        <v>0</v>
      </c>
    </row>
    <row r="47" spans="1:8" ht="15.75" hidden="1">
      <c r="A47" s="87" t="s">
        <v>41</v>
      </c>
      <c r="B47" s="21" t="s">
        <v>13</v>
      </c>
      <c r="C47" s="21" t="s">
        <v>42</v>
      </c>
      <c r="D47" s="10"/>
      <c r="E47" s="21"/>
      <c r="F47" s="160">
        <f>F48</f>
        <v>0</v>
      </c>
      <c r="G47" s="160">
        <f aca="true" t="shared" si="4" ref="G47:H49">G48</f>
        <v>0</v>
      </c>
      <c r="H47" s="161">
        <f t="shared" si="4"/>
        <v>0</v>
      </c>
    </row>
    <row r="48" spans="1:8" ht="15.75" hidden="1">
      <c r="A48" s="15" t="s">
        <v>54</v>
      </c>
      <c r="B48" s="11" t="s">
        <v>13</v>
      </c>
      <c r="C48" s="11" t="s">
        <v>42</v>
      </c>
      <c r="D48" s="11" t="s">
        <v>55</v>
      </c>
      <c r="E48" s="12"/>
      <c r="F48" s="156">
        <f>F49</f>
        <v>0</v>
      </c>
      <c r="G48" s="156">
        <f t="shared" si="4"/>
        <v>0</v>
      </c>
      <c r="H48" s="157">
        <f t="shared" si="4"/>
        <v>0</v>
      </c>
    </row>
    <row r="49" spans="1:8" ht="15.75" hidden="1">
      <c r="A49" s="15" t="s">
        <v>43</v>
      </c>
      <c r="B49" s="11" t="s">
        <v>13</v>
      </c>
      <c r="C49" s="11" t="s">
        <v>42</v>
      </c>
      <c r="D49" s="10" t="s">
        <v>65</v>
      </c>
      <c r="E49" s="11"/>
      <c r="F49" s="156">
        <f>F50</f>
        <v>0</v>
      </c>
      <c r="G49" s="156">
        <f t="shared" si="4"/>
        <v>0</v>
      </c>
      <c r="H49" s="157">
        <f t="shared" si="4"/>
        <v>0</v>
      </c>
    </row>
    <row r="50" spans="1:8" ht="15.75" hidden="1">
      <c r="A50" s="15" t="s">
        <v>39</v>
      </c>
      <c r="B50" s="11" t="s">
        <v>13</v>
      </c>
      <c r="C50" s="11" t="s">
        <v>42</v>
      </c>
      <c r="D50" s="10" t="s">
        <v>65</v>
      </c>
      <c r="E50" s="11" t="s">
        <v>34</v>
      </c>
      <c r="F50" s="156">
        <v>0</v>
      </c>
      <c r="G50" s="156">
        <v>0</v>
      </c>
      <c r="H50" s="157">
        <v>0</v>
      </c>
    </row>
    <row r="51" spans="1:8" ht="15.75">
      <c r="A51" s="87" t="s">
        <v>19</v>
      </c>
      <c r="B51" s="21" t="s">
        <v>13</v>
      </c>
      <c r="C51" s="21" t="s">
        <v>24</v>
      </c>
      <c r="D51" s="10"/>
      <c r="E51" s="11"/>
      <c r="F51" s="160">
        <f>F52</f>
        <v>96300</v>
      </c>
      <c r="G51" s="160">
        <f>G52</f>
        <v>28000</v>
      </c>
      <c r="H51" s="196">
        <f>H52</f>
        <v>22200</v>
      </c>
    </row>
    <row r="52" spans="1:8" ht="15.75">
      <c r="A52" s="15" t="s">
        <v>54</v>
      </c>
      <c r="B52" s="11" t="s">
        <v>13</v>
      </c>
      <c r="C52" s="11" t="s">
        <v>24</v>
      </c>
      <c r="D52" s="10" t="s">
        <v>55</v>
      </c>
      <c r="E52" s="11"/>
      <c r="F52" s="156">
        <f>F57+F53+F55</f>
        <v>96300</v>
      </c>
      <c r="G52" s="156">
        <f>G57+G53+G55</f>
        <v>28000</v>
      </c>
      <c r="H52" s="184">
        <f>H57+H53+H55</f>
        <v>22200</v>
      </c>
    </row>
    <row r="53" spans="1:8" ht="63">
      <c r="A53" s="15" t="s">
        <v>81</v>
      </c>
      <c r="B53" s="11" t="s">
        <v>13</v>
      </c>
      <c r="C53" s="11" t="s">
        <v>24</v>
      </c>
      <c r="D53" s="10" t="s">
        <v>82</v>
      </c>
      <c r="E53" s="11"/>
      <c r="F53" s="156">
        <f>F54</f>
        <v>50000</v>
      </c>
      <c r="G53" s="156">
        <f>G54</f>
        <v>0</v>
      </c>
      <c r="H53" s="157">
        <f>H54</f>
        <v>0</v>
      </c>
    </row>
    <row r="54" spans="1:8" ht="31.5">
      <c r="A54" s="145" t="s">
        <v>113</v>
      </c>
      <c r="B54" s="11" t="s">
        <v>13</v>
      </c>
      <c r="C54" s="11" t="s">
        <v>24</v>
      </c>
      <c r="D54" s="10" t="s">
        <v>82</v>
      </c>
      <c r="E54" s="11" t="s">
        <v>29</v>
      </c>
      <c r="F54" s="156">
        <v>50000</v>
      </c>
      <c r="G54" s="156">
        <v>0</v>
      </c>
      <c r="H54" s="157">
        <v>0</v>
      </c>
    </row>
    <row r="55" spans="1:8" ht="94.5" hidden="1">
      <c r="A55" s="46" t="s">
        <v>86</v>
      </c>
      <c r="B55" s="11" t="s">
        <v>13</v>
      </c>
      <c r="C55" s="11" t="s">
        <v>24</v>
      </c>
      <c r="D55" s="11" t="s">
        <v>87</v>
      </c>
      <c r="E55" s="11"/>
      <c r="F55" s="156">
        <v>0</v>
      </c>
      <c r="G55" s="156">
        <f>G56</f>
        <v>0</v>
      </c>
      <c r="H55" s="157">
        <f>H56</f>
        <v>0</v>
      </c>
    </row>
    <row r="56" spans="1:8" ht="15.75" hidden="1">
      <c r="A56" s="15" t="s">
        <v>36</v>
      </c>
      <c r="B56" s="11" t="s">
        <v>13</v>
      </c>
      <c r="C56" s="11" t="s">
        <v>24</v>
      </c>
      <c r="D56" s="11" t="s">
        <v>87</v>
      </c>
      <c r="E56" s="11" t="s">
        <v>35</v>
      </c>
      <c r="F56" s="156">
        <v>0</v>
      </c>
      <c r="G56" s="156">
        <v>0</v>
      </c>
      <c r="H56" s="157">
        <v>0</v>
      </c>
    </row>
    <row r="57" spans="1:8" ht="31.5">
      <c r="A57" s="15" t="s">
        <v>31</v>
      </c>
      <c r="B57" s="11" t="s">
        <v>13</v>
      </c>
      <c r="C57" s="11" t="s">
        <v>24</v>
      </c>
      <c r="D57" s="10" t="s">
        <v>66</v>
      </c>
      <c r="E57" s="11"/>
      <c r="F57" s="156">
        <f>F58+F59</f>
        <v>46300</v>
      </c>
      <c r="G57" s="156">
        <f>G58+G59</f>
        <v>28000</v>
      </c>
      <c r="H57" s="157">
        <f>H58+H59</f>
        <v>22200</v>
      </c>
    </row>
    <row r="58" spans="1:8" ht="31.5">
      <c r="A58" s="145" t="s">
        <v>113</v>
      </c>
      <c r="B58" s="11" t="s">
        <v>13</v>
      </c>
      <c r="C58" s="11" t="s">
        <v>24</v>
      </c>
      <c r="D58" s="10" t="s">
        <v>66</v>
      </c>
      <c r="E58" s="11" t="s">
        <v>29</v>
      </c>
      <c r="F58" s="156">
        <v>38300</v>
      </c>
      <c r="G58" s="156">
        <v>20000</v>
      </c>
      <c r="H58" s="157">
        <v>14200</v>
      </c>
    </row>
    <row r="59" spans="1:8" ht="16.5" thickBot="1">
      <c r="A59" s="16" t="s">
        <v>39</v>
      </c>
      <c r="B59" s="17" t="s">
        <v>13</v>
      </c>
      <c r="C59" s="18" t="s">
        <v>24</v>
      </c>
      <c r="D59" s="17" t="s">
        <v>66</v>
      </c>
      <c r="E59" s="18" t="s">
        <v>34</v>
      </c>
      <c r="F59" s="162">
        <v>8000</v>
      </c>
      <c r="G59" s="162">
        <v>8000</v>
      </c>
      <c r="H59" s="163">
        <v>8000</v>
      </c>
    </row>
    <row r="60" spans="1:8" ht="16.5" thickBot="1">
      <c r="A60" s="3" t="s">
        <v>96</v>
      </c>
      <c r="B60" s="8" t="s">
        <v>17</v>
      </c>
      <c r="C60" s="4" t="s">
        <v>109</v>
      </c>
      <c r="D60" s="8"/>
      <c r="E60" s="4"/>
      <c r="F60" s="164">
        <f>F65+F61</f>
        <v>150000</v>
      </c>
      <c r="G60" s="164">
        <f>G65+G61</f>
        <v>0</v>
      </c>
      <c r="H60" s="165">
        <f>H65+H61</f>
        <v>0</v>
      </c>
    </row>
    <row r="61" spans="1:8" ht="15.75" hidden="1">
      <c r="A61" s="87" t="s">
        <v>97</v>
      </c>
      <c r="B61" s="21" t="s">
        <v>17</v>
      </c>
      <c r="C61" s="21" t="s">
        <v>13</v>
      </c>
      <c r="D61" s="21"/>
      <c r="E61" s="21"/>
      <c r="F61" s="166">
        <f aca="true" t="shared" si="5" ref="F61:H63">F62</f>
        <v>0</v>
      </c>
      <c r="G61" s="166">
        <f t="shared" si="5"/>
        <v>0</v>
      </c>
      <c r="H61" s="167">
        <f t="shared" si="5"/>
        <v>0</v>
      </c>
    </row>
    <row r="62" spans="1:8" ht="15.75" hidden="1">
      <c r="A62" s="9" t="s">
        <v>54</v>
      </c>
      <c r="B62" s="11" t="s">
        <v>17</v>
      </c>
      <c r="C62" s="11" t="s">
        <v>13</v>
      </c>
      <c r="D62" s="11" t="s">
        <v>55</v>
      </c>
      <c r="E62" s="11"/>
      <c r="F62" s="168">
        <f t="shared" si="5"/>
        <v>0</v>
      </c>
      <c r="G62" s="168">
        <f t="shared" si="5"/>
        <v>0</v>
      </c>
      <c r="H62" s="169">
        <f t="shared" si="5"/>
        <v>0</v>
      </c>
    </row>
    <row r="63" spans="1:8" ht="47.25" hidden="1">
      <c r="A63" s="15" t="s">
        <v>98</v>
      </c>
      <c r="B63" s="11" t="s">
        <v>17</v>
      </c>
      <c r="C63" s="11" t="s">
        <v>13</v>
      </c>
      <c r="D63" s="11" t="s">
        <v>99</v>
      </c>
      <c r="E63" s="11"/>
      <c r="F63" s="168">
        <f t="shared" si="5"/>
        <v>0</v>
      </c>
      <c r="G63" s="168">
        <f t="shared" si="5"/>
        <v>0</v>
      </c>
      <c r="H63" s="169">
        <f t="shared" si="5"/>
        <v>0</v>
      </c>
    </row>
    <row r="64" spans="1:8" ht="31.5" hidden="1">
      <c r="A64" s="15" t="s">
        <v>38</v>
      </c>
      <c r="B64" s="11" t="s">
        <v>17</v>
      </c>
      <c r="C64" s="11" t="s">
        <v>13</v>
      </c>
      <c r="D64" s="11" t="s">
        <v>99</v>
      </c>
      <c r="E64" s="11" t="s">
        <v>29</v>
      </c>
      <c r="F64" s="168">
        <v>0</v>
      </c>
      <c r="G64" s="168">
        <v>0</v>
      </c>
      <c r="H64" s="169">
        <v>0</v>
      </c>
    </row>
    <row r="65" spans="1:8" ht="30" customHeight="1">
      <c r="A65" s="19" t="s">
        <v>100</v>
      </c>
      <c r="B65" s="20" t="s">
        <v>17</v>
      </c>
      <c r="C65" s="21" t="s">
        <v>101</v>
      </c>
      <c r="D65" s="11"/>
      <c r="E65" s="10"/>
      <c r="F65" s="166">
        <f aca="true" t="shared" si="6" ref="F65:H67">F66</f>
        <v>150000</v>
      </c>
      <c r="G65" s="166">
        <f t="shared" si="6"/>
        <v>0</v>
      </c>
      <c r="H65" s="167">
        <f t="shared" si="6"/>
        <v>0</v>
      </c>
    </row>
    <row r="66" spans="1:8" ht="15.75">
      <c r="A66" s="9" t="s">
        <v>54</v>
      </c>
      <c r="B66" s="12" t="s">
        <v>17</v>
      </c>
      <c r="C66" s="11" t="s">
        <v>101</v>
      </c>
      <c r="D66" s="11" t="s">
        <v>55</v>
      </c>
      <c r="E66" s="12"/>
      <c r="F66" s="168">
        <f t="shared" si="6"/>
        <v>150000</v>
      </c>
      <c r="G66" s="168">
        <f t="shared" si="6"/>
        <v>0</v>
      </c>
      <c r="H66" s="169">
        <f t="shared" si="6"/>
        <v>0</v>
      </c>
    </row>
    <row r="67" spans="1:8" ht="31.5">
      <c r="A67" s="33" t="s">
        <v>31</v>
      </c>
      <c r="B67" s="12" t="s">
        <v>17</v>
      </c>
      <c r="C67" s="11" t="s">
        <v>101</v>
      </c>
      <c r="D67" s="10" t="s">
        <v>66</v>
      </c>
      <c r="E67" s="11"/>
      <c r="F67" s="168">
        <f t="shared" si="6"/>
        <v>150000</v>
      </c>
      <c r="G67" s="168">
        <f t="shared" si="6"/>
        <v>0</v>
      </c>
      <c r="H67" s="169">
        <f t="shared" si="6"/>
        <v>0</v>
      </c>
    </row>
    <row r="68" spans="1:8" ht="32.25" thickBot="1">
      <c r="A68" s="145" t="s">
        <v>113</v>
      </c>
      <c r="B68" s="18" t="s">
        <v>17</v>
      </c>
      <c r="C68" s="11" t="s">
        <v>101</v>
      </c>
      <c r="D68" s="10" t="s">
        <v>66</v>
      </c>
      <c r="E68" s="11" t="s">
        <v>29</v>
      </c>
      <c r="F68" s="168">
        <v>150000</v>
      </c>
      <c r="G68" s="170">
        <v>0</v>
      </c>
      <c r="H68" s="171">
        <v>0</v>
      </c>
    </row>
    <row r="69" spans="1:8" ht="16.5" thickBot="1">
      <c r="A69" s="3" t="s">
        <v>21</v>
      </c>
      <c r="B69" s="8" t="s">
        <v>22</v>
      </c>
      <c r="C69" s="13" t="s">
        <v>109</v>
      </c>
      <c r="D69" s="47"/>
      <c r="E69" s="14"/>
      <c r="F69" s="189">
        <f>F70+F83+F75</f>
        <v>2751191.98</v>
      </c>
      <c r="G69" s="189">
        <f>G70+G83+G75</f>
        <v>1475672</v>
      </c>
      <c r="H69" s="190">
        <f>H70+H83+H75</f>
        <v>1435038</v>
      </c>
    </row>
    <row r="70" spans="1:8" ht="16.5" hidden="1" thickBot="1">
      <c r="A70" s="19" t="s">
        <v>32</v>
      </c>
      <c r="B70" s="22" t="s">
        <v>22</v>
      </c>
      <c r="C70" s="21" t="s">
        <v>13</v>
      </c>
      <c r="D70" s="10"/>
      <c r="E70" s="11"/>
      <c r="F70" s="160">
        <f aca="true" t="shared" si="7" ref="F70:H71">F71</f>
        <v>0</v>
      </c>
      <c r="G70" s="160">
        <f t="shared" si="7"/>
        <v>0</v>
      </c>
      <c r="H70" s="161">
        <f t="shared" si="7"/>
        <v>0</v>
      </c>
    </row>
    <row r="71" spans="1:8" ht="16.5" hidden="1" thickBot="1">
      <c r="A71" s="9" t="s">
        <v>54</v>
      </c>
      <c r="B71" s="12" t="s">
        <v>22</v>
      </c>
      <c r="C71" s="11" t="s">
        <v>13</v>
      </c>
      <c r="D71" s="10" t="s">
        <v>55</v>
      </c>
      <c r="E71" s="11"/>
      <c r="F71" s="156">
        <f t="shared" si="7"/>
        <v>0</v>
      </c>
      <c r="G71" s="156">
        <f t="shared" si="7"/>
        <v>0</v>
      </c>
      <c r="H71" s="157">
        <f t="shared" si="7"/>
        <v>0</v>
      </c>
    </row>
    <row r="72" spans="1:8" ht="16.5" hidden="1" thickBot="1">
      <c r="A72" s="9" t="s">
        <v>49</v>
      </c>
      <c r="B72" s="12" t="s">
        <v>22</v>
      </c>
      <c r="C72" s="11" t="s">
        <v>13</v>
      </c>
      <c r="D72" s="10" t="s">
        <v>68</v>
      </c>
      <c r="E72" s="11"/>
      <c r="F72" s="156">
        <f>F73+F74</f>
        <v>0</v>
      </c>
      <c r="G72" s="156">
        <f>G73+G74</f>
        <v>0</v>
      </c>
      <c r="H72" s="157">
        <f>H73+H74</f>
        <v>0</v>
      </c>
    </row>
    <row r="73" spans="1:8" ht="32.25" hidden="1" thickBot="1">
      <c r="A73" s="9" t="s">
        <v>38</v>
      </c>
      <c r="B73" s="12" t="s">
        <v>22</v>
      </c>
      <c r="C73" s="11" t="s">
        <v>13</v>
      </c>
      <c r="D73" s="10" t="s">
        <v>68</v>
      </c>
      <c r="E73" s="11" t="s">
        <v>29</v>
      </c>
      <c r="F73" s="156">
        <v>0</v>
      </c>
      <c r="G73" s="156">
        <v>0</v>
      </c>
      <c r="H73" s="157">
        <v>0</v>
      </c>
    </row>
    <row r="74" spans="1:8" ht="16.5" hidden="1" thickBot="1">
      <c r="A74" s="9" t="s">
        <v>39</v>
      </c>
      <c r="B74" s="12" t="s">
        <v>22</v>
      </c>
      <c r="C74" s="11" t="s">
        <v>13</v>
      </c>
      <c r="D74" s="10" t="s">
        <v>68</v>
      </c>
      <c r="E74" s="11" t="s">
        <v>34</v>
      </c>
      <c r="F74" s="156">
        <v>0</v>
      </c>
      <c r="G74" s="156">
        <v>0</v>
      </c>
      <c r="H74" s="157">
        <v>0</v>
      </c>
    </row>
    <row r="75" spans="1:8" ht="15.75">
      <c r="A75" s="101" t="s">
        <v>106</v>
      </c>
      <c r="B75" s="102" t="s">
        <v>22</v>
      </c>
      <c r="C75" s="103" t="s">
        <v>14</v>
      </c>
      <c r="D75" s="104"/>
      <c r="E75" s="103"/>
      <c r="F75" s="185">
        <f>F76</f>
        <v>549285.35</v>
      </c>
      <c r="G75" s="200">
        <v>0</v>
      </c>
      <c r="H75" s="201">
        <v>0</v>
      </c>
    </row>
    <row r="76" spans="1:8" ht="15.75">
      <c r="A76" s="97" t="s">
        <v>54</v>
      </c>
      <c r="B76" s="98" t="s">
        <v>22</v>
      </c>
      <c r="C76" s="99" t="s">
        <v>14</v>
      </c>
      <c r="D76" s="100" t="s">
        <v>55</v>
      </c>
      <c r="E76" s="99"/>
      <c r="F76" s="188">
        <f>F77+F81+F79</f>
        <v>549285.35</v>
      </c>
      <c r="G76" s="188">
        <f>G77+G81+G79</f>
        <v>0</v>
      </c>
      <c r="H76" s="173">
        <f>H77+H81+H79</f>
        <v>0</v>
      </c>
    </row>
    <row r="77" spans="1:8" ht="31.5" hidden="1">
      <c r="A77" s="97" t="s">
        <v>107</v>
      </c>
      <c r="B77" s="98" t="s">
        <v>22</v>
      </c>
      <c r="C77" s="99" t="s">
        <v>14</v>
      </c>
      <c r="D77" s="100" t="s">
        <v>108</v>
      </c>
      <c r="E77" s="99"/>
      <c r="F77" s="188">
        <f>F78</f>
        <v>0</v>
      </c>
      <c r="G77" s="202">
        <v>0</v>
      </c>
      <c r="H77" s="203">
        <v>0</v>
      </c>
    </row>
    <row r="78" spans="1:8" ht="15.75" hidden="1">
      <c r="A78" s="15" t="s">
        <v>39</v>
      </c>
      <c r="B78" s="99" t="s">
        <v>22</v>
      </c>
      <c r="C78" s="136" t="s">
        <v>14</v>
      </c>
      <c r="D78" s="99" t="s">
        <v>108</v>
      </c>
      <c r="E78" s="136" t="s">
        <v>34</v>
      </c>
      <c r="F78" s="172">
        <v>0</v>
      </c>
      <c r="G78" s="174">
        <v>0</v>
      </c>
      <c r="H78" s="175">
        <v>0</v>
      </c>
    </row>
    <row r="79" spans="1:8" ht="94.5">
      <c r="A79" s="144" t="s">
        <v>110</v>
      </c>
      <c r="B79" s="99" t="s">
        <v>22</v>
      </c>
      <c r="C79" s="136" t="s">
        <v>14</v>
      </c>
      <c r="D79" s="54" t="s">
        <v>111</v>
      </c>
      <c r="E79" s="136"/>
      <c r="F79" s="172">
        <f>F80</f>
        <v>102285.35</v>
      </c>
      <c r="G79" s="172">
        <f>G80</f>
        <v>0</v>
      </c>
      <c r="H79" s="173">
        <f>H80</f>
        <v>0</v>
      </c>
    </row>
    <row r="80" spans="1:8" ht="31.5">
      <c r="A80" s="145" t="s">
        <v>113</v>
      </c>
      <c r="B80" s="99" t="s">
        <v>22</v>
      </c>
      <c r="C80" s="136" t="s">
        <v>14</v>
      </c>
      <c r="D80" s="54" t="s">
        <v>111</v>
      </c>
      <c r="E80" s="136" t="s">
        <v>29</v>
      </c>
      <c r="F80" s="172">
        <v>102285.35</v>
      </c>
      <c r="G80" s="174">
        <v>0</v>
      </c>
      <c r="H80" s="175">
        <v>0</v>
      </c>
    </row>
    <row r="81" spans="1:8" ht="47.25">
      <c r="A81" s="15" t="s">
        <v>138</v>
      </c>
      <c r="B81" s="99" t="s">
        <v>22</v>
      </c>
      <c r="C81" s="136" t="s">
        <v>14</v>
      </c>
      <c r="D81" s="99" t="s">
        <v>139</v>
      </c>
      <c r="E81" s="136"/>
      <c r="F81" s="172">
        <f>F82</f>
        <v>447000</v>
      </c>
      <c r="G81" s="172">
        <f>G82</f>
        <v>0</v>
      </c>
      <c r="H81" s="173">
        <f>H82</f>
        <v>0</v>
      </c>
    </row>
    <row r="82" spans="1:8" ht="31.5">
      <c r="A82" s="145" t="s">
        <v>113</v>
      </c>
      <c r="B82" s="99" t="s">
        <v>22</v>
      </c>
      <c r="C82" s="136" t="s">
        <v>14</v>
      </c>
      <c r="D82" s="99" t="s">
        <v>139</v>
      </c>
      <c r="E82" s="136" t="s">
        <v>29</v>
      </c>
      <c r="F82" s="172">
        <v>447000</v>
      </c>
      <c r="G82" s="174">
        <v>0</v>
      </c>
      <c r="H82" s="175">
        <v>0</v>
      </c>
    </row>
    <row r="83" spans="1:8" ht="24" customHeight="1">
      <c r="A83" s="19" t="s">
        <v>23</v>
      </c>
      <c r="B83" s="22" t="s">
        <v>22</v>
      </c>
      <c r="C83" s="137" t="s">
        <v>20</v>
      </c>
      <c r="D83" s="11"/>
      <c r="E83" s="21"/>
      <c r="F83" s="160">
        <f>F84</f>
        <v>2201906.63</v>
      </c>
      <c r="G83" s="160">
        <f aca="true" t="shared" si="8" ref="G83:H85">G84</f>
        <v>1475672</v>
      </c>
      <c r="H83" s="161">
        <f t="shared" si="8"/>
        <v>1435038</v>
      </c>
    </row>
    <row r="84" spans="1:8" ht="15.75">
      <c r="A84" s="15" t="s">
        <v>54</v>
      </c>
      <c r="B84" s="11" t="s">
        <v>22</v>
      </c>
      <c r="C84" s="34" t="s">
        <v>20</v>
      </c>
      <c r="D84" s="11" t="s">
        <v>55</v>
      </c>
      <c r="E84" s="11"/>
      <c r="F84" s="156">
        <f>F85+F91+F89+F87</f>
        <v>2201906.63</v>
      </c>
      <c r="G84" s="156">
        <f>G85+G91+G89+G87</f>
        <v>1475672</v>
      </c>
      <c r="H84" s="184">
        <f>H85+H91+H89+H87</f>
        <v>1435038</v>
      </c>
    </row>
    <row r="85" spans="1:8" ht="31.5">
      <c r="A85" s="15" t="s">
        <v>146</v>
      </c>
      <c r="B85" s="11" t="s">
        <v>22</v>
      </c>
      <c r="C85" s="11" t="s">
        <v>20</v>
      </c>
      <c r="D85" s="10" t="s">
        <v>70</v>
      </c>
      <c r="E85" s="11"/>
      <c r="F85" s="176">
        <f>F86</f>
        <v>1388657</v>
      </c>
      <c r="G85" s="176">
        <f t="shared" si="8"/>
        <v>679314</v>
      </c>
      <c r="H85" s="177">
        <f t="shared" si="8"/>
        <v>522940</v>
      </c>
    </row>
    <row r="86" spans="1:8" ht="31.5">
      <c r="A86" s="145" t="s">
        <v>113</v>
      </c>
      <c r="B86" s="11" t="s">
        <v>22</v>
      </c>
      <c r="C86" s="11" t="s">
        <v>20</v>
      </c>
      <c r="D86" s="10" t="s">
        <v>70</v>
      </c>
      <c r="E86" s="11" t="s">
        <v>29</v>
      </c>
      <c r="F86" s="176">
        <v>1388657</v>
      </c>
      <c r="G86" s="176">
        <v>679314</v>
      </c>
      <c r="H86" s="177">
        <v>522940</v>
      </c>
    </row>
    <row r="87" spans="1:8" ht="94.5">
      <c r="A87" s="144" t="s">
        <v>110</v>
      </c>
      <c r="B87" s="99" t="s">
        <v>22</v>
      </c>
      <c r="C87" s="136" t="s">
        <v>20</v>
      </c>
      <c r="D87" s="54" t="s">
        <v>111</v>
      </c>
      <c r="E87" s="136"/>
      <c r="F87" s="172">
        <f>F88</f>
        <v>9854.63</v>
      </c>
      <c r="G87" s="172">
        <f>G88</f>
        <v>0</v>
      </c>
      <c r="H87" s="173">
        <f>H88</f>
        <v>0</v>
      </c>
    </row>
    <row r="88" spans="1:8" ht="31.5">
      <c r="A88" s="145" t="s">
        <v>113</v>
      </c>
      <c r="B88" s="99" t="s">
        <v>22</v>
      </c>
      <c r="C88" s="136" t="s">
        <v>20</v>
      </c>
      <c r="D88" s="54" t="s">
        <v>111</v>
      </c>
      <c r="E88" s="136" t="s">
        <v>29</v>
      </c>
      <c r="F88" s="172">
        <v>9854.63</v>
      </c>
      <c r="G88" s="174">
        <v>0</v>
      </c>
      <c r="H88" s="175">
        <v>0</v>
      </c>
    </row>
    <row r="89" spans="1:8" ht="31.5">
      <c r="A89" s="9" t="s">
        <v>102</v>
      </c>
      <c r="B89" s="10" t="s">
        <v>22</v>
      </c>
      <c r="C89" s="11" t="s">
        <v>20</v>
      </c>
      <c r="D89" s="11" t="s">
        <v>103</v>
      </c>
      <c r="E89" s="10"/>
      <c r="F89" s="180">
        <f>F90</f>
        <v>803395</v>
      </c>
      <c r="G89" s="178">
        <f>G90</f>
        <v>796358</v>
      </c>
      <c r="H89" s="179">
        <f>H90</f>
        <v>912098</v>
      </c>
    </row>
    <row r="90" spans="1:8" ht="32.25" thickBot="1">
      <c r="A90" s="145" t="s">
        <v>113</v>
      </c>
      <c r="B90" s="138" t="s">
        <v>22</v>
      </c>
      <c r="C90" s="138" t="s">
        <v>20</v>
      </c>
      <c r="D90" s="138" t="s">
        <v>103</v>
      </c>
      <c r="E90" s="138" t="s">
        <v>29</v>
      </c>
      <c r="F90" s="181">
        <v>803395</v>
      </c>
      <c r="G90" s="182">
        <v>796358</v>
      </c>
      <c r="H90" s="183">
        <v>912098</v>
      </c>
    </row>
    <row r="91" spans="1:8" ht="48" hidden="1" thickBot="1">
      <c r="A91" s="9" t="s">
        <v>88</v>
      </c>
      <c r="B91" s="10" t="s">
        <v>22</v>
      </c>
      <c r="C91" s="11" t="s">
        <v>20</v>
      </c>
      <c r="D91" s="11" t="s">
        <v>89</v>
      </c>
      <c r="E91" s="10"/>
      <c r="F91" s="180">
        <f>F92</f>
        <v>0</v>
      </c>
      <c r="G91" s="176">
        <v>0</v>
      </c>
      <c r="H91" s="177">
        <v>0</v>
      </c>
    </row>
    <row r="92" spans="1:8" ht="32.25" hidden="1" thickBot="1">
      <c r="A92" s="16" t="s">
        <v>38</v>
      </c>
      <c r="B92" s="17" t="s">
        <v>22</v>
      </c>
      <c r="C92" s="18" t="s">
        <v>20</v>
      </c>
      <c r="D92" s="18" t="s">
        <v>89</v>
      </c>
      <c r="E92" s="17" t="s">
        <v>29</v>
      </c>
      <c r="F92" s="181">
        <v>0</v>
      </c>
      <c r="G92" s="191">
        <v>0</v>
      </c>
      <c r="H92" s="192">
        <v>0</v>
      </c>
    </row>
    <row r="93" spans="1:8" ht="16.5" thickBot="1">
      <c r="A93" s="3" t="s">
        <v>71</v>
      </c>
      <c r="B93" s="8" t="s">
        <v>44</v>
      </c>
      <c r="C93" s="13" t="s">
        <v>109</v>
      </c>
      <c r="D93" s="47"/>
      <c r="E93" s="14"/>
      <c r="F93" s="189">
        <f>F94</f>
        <v>238100</v>
      </c>
      <c r="G93" s="189">
        <f aca="true" t="shared" si="9" ref="G93:H96">G94</f>
        <v>238100</v>
      </c>
      <c r="H93" s="190">
        <f t="shared" si="9"/>
        <v>238100</v>
      </c>
    </row>
    <row r="94" spans="1:8" ht="15.75">
      <c r="A94" s="19" t="s">
        <v>45</v>
      </c>
      <c r="B94" s="20" t="s">
        <v>44</v>
      </c>
      <c r="C94" s="21" t="s">
        <v>13</v>
      </c>
      <c r="D94" s="10"/>
      <c r="E94" s="21"/>
      <c r="F94" s="160">
        <f>F95</f>
        <v>238100</v>
      </c>
      <c r="G94" s="160">
        <f t="shared" si="9"/>
        <v>238100</v>
      </c>
      <c r="H94" s="161">
        <f t="shared" si="9"/>
        <v>238100</v>
      </c>
    </row>
    <row r="95" spans="1:8" ht="15.75">
      <c r="A95" s="9" t="s">
        <v>54</v>
      </c>
      <c r="B95" s="10" t="s">
        <v>44</v>
      </c>
      <c r="C95" s="11" t="s">
        <v>13</v>
      </c>
      <c r="D95" s="10" t="s">
        <v>55</v>
      </c>
      <c r="E95" s="11"/>
      <c r="F95" s="156">
        <f>F96</f>
        <v>238100</v>
      </c>
      <c r="G95" s="156">
        <f t="shared" si="9"/>
        <v>238100</v>
      </c>
      <c r="H95" s="157">
        <f t="shared" si="9"/>
        <v>238100</v>
      </c>
    </row>
    <row r="96" spans="1:8" ht="15.75">
      <c r="A96" s="9" t="s">
        <v>46</v>
      </c>
      <c r="B96" s="10" t="s">
        <v>44</v>
      </c>
      <c r="C96" s="11" t="s">
        <v>13</v>
      </c>
      <c r="D96" s="10" t="s">
        <v>72</v>
      </c>
      <c r="E96" s="11"/>
      <c r="F96" s="156">
        <f>F97</f>
        <v>238100</v>
      </c>
      <c r="G96" s="156">
        <f t="shared" si="9"/>
        <v>238100</v>
      </c>
      <c r="H96" s="157">
        <f t="shared" si="9"/>
        <v>238100</v>
      </c>
    </row>
    <row r="97" spans="1:8" ht="21" customHeight="1" thickBot="1">
      <c r="A97" s="48" t="s">
        <v>48</v>
      </c>
      <c r="B97" s="10" t="s">
        <v>44</v>
      </c>
      <c r="C97" s="11" t="s">
        <v>13</v>
      </c>
      <c r="D97" s="10" t="s">
        <v>72</v>
      </c>
      <c r="E97" s="11" t="s">
        <v>47</v>
      </c>
      <c r="F97" s="156">
        <v>238100</v>
      </c>
      <c r="G97" s="156">
        <v>238100</v>
      </c>
      <c r="H97" s="157">
        <v>238100</v>
      </c>
    </row>
    <row r="98" spans="1:8" ht="16.5" hidden="1" thickBot="1">
      <c r="A98" s="3" t="s">
        <v>91</v>
      </c>
      <c r="B98" s="8" t="s">
        <v>42</v>
      </c>
      <c r="C98" s="13" t="s">
        <v>109</v>
      </c>
      <c r="D98" s="86"/>
      <c r="E98" s="4"/>
      <c r="F98" s="164">
        <f aca="true" t="shared" si="10" ref="F98:H101">F99</f>
        <v>0</v>
      </c>
      <c r="G98" s="193">
        <f t="shared" si="10"/>
        <v>0</v>
      </c>
      <c r="H98" s="194">
        <f t="shared" si="10"/>
        <v>0</v>
      </c>
    </row>
    <row r="99" spans="1:8" ht="16.5" hidden="1" thickBot="1">
      <c r="A99" s="19" t="s">
        <v>92</v>
      </c>
      <c r="B99" s="20" t="s">
        <v>42</v>
      </c>
      <c r="C99" s="21" t="s">
        <v>13</v>
      </c>
      <c r="D99" s="10"/>
      <c r="E99" s="21"/>
      <c r="F99" s="166">
        <f t="shared" si="10"/>
        <v>0</v>
      </c>
      <c r="G99" s="204">
        <f t="shared" si="10"/>
        <v>0</v>
      </c>
      <c r="H99" s="157">
        <f t="shared" si="10"/>
        <v>0</v>
      </c>
    </row>
    <row r="100" spans="1:8" ht="16.5" hidden="1" thickBot="1">
      <c r="A100" s="9" t="s">
        <v>54</v>
      </c>
      <c r="B100" s="10" t="s">
        <v>42</v>
      </c>
      <c r="C100" s="11" t="s">
        <v>13</v>
      </c>
      <c r="D100" s="10" t="s">
        <v>55</v>
      </c>
      <c r="E100" s="11"/>
      <c r="F100" s="168">
        <f t="shared" si="10"/>
        <v>0</v>
      </c>
      <c r="G100" s="156">
        <f t="shared" si="10"/>
        <v>0</v>
      </c>
      <c r="H100" s="157">
        <f t="shared" si="10"/>
        <v>0</v>
      </c>
    </row>
    <row r="101" spans="1:8" ht="48" hidden="1" thickBot="1">
      <c r="A101" s="9" t="s">
        <v>93</v>
      </c>
      <c r="B101" s="10" t="s">
        <v>42</v>
      </c>
      <c r="C101" s="11" t="s">
        <v>13</v>
      </c>
      <c r="D101" s="10" t="s">
        <v>94</v>
      </c>
      <c r="E101" s="11"/>
      <c r="F101" s="168">
        <f t="shared" si="10"/>
        <v>0</v>
      </c>
      <c r="G101" s="156">
        <f t="shared" si="10"/>
        <v>0</v>
      </c>
      <c r="H101" s="157">
        <f t="shared" si="10"/>
        <v>0</v>
      </c>
    </row>
    <row r="102" spans="1:8" ht="32.25" hidden="1" thickBot="1">
      <c r="A102" s="16" t="s">
        <v>38</v>
      </c>
      <c r="B102" s="10" t="s">
        <v>42</v>
      </c>
      <c r="C102" s="11" t="s">
        <v>13</v>
      </c>
      <c r="D102" s="10" t="s">
        <v>94</v>
      </c>
      <c r="E102" s="11" t="s">
        <v>29</v>
      </c>
      <c r="F102" s="168">
        <v>0</v>
      </c>
      <c r="G102" s="162">
        <v>0</v>
      </c>
      <c r="H102" s="157">
        <v>0</v>
      </c>
    </row>
    <row r="103" spans="1:8" ht="32.25" thickBot="1">
      <c r="A103" s="75" t="s">
        <v>144</v>
      </c>
      <c r="B103" s="49" t="s">
        <v>140</v>
      </c>
      <c r="C103" s="50" t="s">
        <v>109</v>
      </c>
      <c r="D103" s="51"/>
      <c r="E103" s="52"/>
      <c r="F103" s="195">
        <f aca="true" t="shared" si="11" ref="F103:H105">F104</f>
        <v>0</v>
      </c>
      <c r="G103" s="195">
        <f t="shared" si="11"/>
        <v>63750</v>
      </c>
      <c r="H103" s="190">
        <f t="shared" si="11"/>
        <v>103550</v>
      </c>
    </row>
    <row r="104" spans="1:8" ht="15.75">
      <c r="A104" s="25" t="s">
        <v>40</v>
      </c>
      <c r="B104" s="82" t="s">
        <v>140</v>
      </c>
      <c r="C104" s="83" t="s">
        <v>140</v>
      </c>
      <c r="D104" s="55"/>
      <c r="E104" s="56"/>
      <c r="F104" s="160">
        <f t="shared" si="11"/>
        <v>0</v>
      </c>
      <c r="G104" s="160">
        <f t="shared" si="11"/>
        <v>63750</v>
      </c>
      <c r="H104" s="196">
        <f t="shared" si="11"/>
        <v>103550</v>
      </c>
    </row>
    <row r="105" spans="1:8" ht="15.75">
      <c r="A105" s="9" t="s">
        <v>54</v>
      </c>
      <c r="B105" s="53" t="s">
        <v>140</v>
      </c>
      <c r="C105" s="54" t="s">
        <v>140</v>
      </c>
      <c r="D105" s="10" t="s">
        <v>55</v>
      </c>
      <c r="E105" s="56"/>
      <c r="F105" s="156">
        <f t="shared" si="11"/>
        <v>0</v>
      </c>
      <c r="G105" s="156">
        <f t="shared" si="11"/>
        <v>63750</v>
      </c>
      <c r="H105" s="184">
        <f t="shared" si="11"/>
        <v>103550</v>
      </c>
    </row>
    <row r="106" spans="1:8" ht="15.75">
      <c r="A106" s="26" t="s">
        <v>40</v>
      </c>
      <c r="B106" s="53" t="s">
        <v>140</v>
      </c>
      <c r="C106" s="54" t="s">
        <v>140</v>
      </c>
      <c r="D106" s="57" t="s">
        <v>74</v>
      </c>
      <c r="E106" s="56"/>
      <c r="F106" s="156">
        <f>F107</f>
        <v>0</v>
      </c>
      <c r="G106" s="156">
        <f>G107</f>
        <v>63750</v>
      </c>
      <c r="H106" s="184">
        <f>H107</f>
        <v>103550</v>
      </c>
    </row>
    <row r="107" spans="1:8" ht="16.5" thickBot="1">
      <c r="A107" s="16" t="s">
        <v>145</v>
      </c>
      <c r="B107" s="58" t="s">
        <v>140</v>
      </c>
      <c r="C107" s="59" t="s">
        <v>140</v>
      </c>
      <c r="D107" s="57" t="s">
        <v>74</v>
      </c>
      <c r="E107" s="60" t="s">
        <v>95</v>
      </c>
      <c r="F107" s="162">
        <v>0</v>
      </c>
      <c r="G107" s="162">
        <v>63750</v>
      </c>
      <c r="H107" s="197">
        <v>103550</v>
      </c>
    </row>
    <row r="108" spans="1:8" ht="16.5" thickBot="1">
      <c r="A108" s="3" t="s">
        <v>73</v>
      </c>
      <c r="B108" s="8"/>
      <c r="C108" s="4"/>
      <c r="D108" s="8"/>
      <c r="E108" s="4"/>
      <c r="F108" s="198">
        <f>F15+F69+F93+F103+F98+F60</f>
        <v>6795107.6</v>
      </c>
      <c r="G108" s="198">
        <f>G15+G69+G93+G103+G98+G60</f>
        <v>3516374</v>
      </c>
      <c r="H108" s="199">
        <f>H15+H69+H93+H103+H98+H60</f>
        <v>3151019</v>
      </c>
    </row>
  </sheetData>
  <sheetProtection sheet="1"/>
  <mergeCells count="21">
    <mergeCell ref="B1:F1"/>
    <mergeCell ref="G1:H1"/>
    <mergeCell ref="B2:F2"/>
    <mergeCell ref="G2:H2"/>
    <mergeCell ref="F3:H3"/>
    <mergeCell ref="B4:F4"/>
    <mergeCell ref="G4:H4"/>
    <mergeCell ref="A11:H11"/>
    <mergeCell ref="B9:F9"/>
    <mergeCell ref="B6:F6"/>
    <mergeCell ref="B7:F7"/>
    <mergeCell ref="G6:H6"/>
    <mergeCell ref="G7:H7"/>
    <mergeCell ref="F8:H8"/>
    <mergeCell ref="G9:H9"/>
    <mergeCell ref="A12:A13"/>
    <mergeCell ref="B12:B13"/>
    <mergeCell ref="C12:C13"/>
    <mergeCell ref="D12:D13"/>
    <mergeCell ref="E12:E13"/>
    <mergeCell ref="F12:H1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5.125" style="35" customWidth="1"/>
    <col min="2" max="2" width="7.875" style="41" customWidth="1"/>
    <col min="3" max="3" width="10.25390625" style="61" customWidth="1"/>
    <col min="4" max="4" width="9.125" style="35" customWidth="1"/>
    <col min="5" max="5" width="15.625" style="35" customWidth="1"/>
    <col min="6" max="6" width="9.125" style="35" customWidth="1"/>
    <col min="7" max="7" width="15.625" style="35" customWidth="1"/>
    <col min="8" max="8" width="13.625" style="35" customWidth="1"/>
    <col min="9" max="9" width="14.875" style="35" customWidth="1"/>
    <col min="10" max="16384" width="9.125" style="35" customWidth="1"/>
  </cols>
  <sheetData>
    <row r="1" spans="2:9" s="2" customFormat="1" ht="15">
      <c r="B1" s="63"/>
      <c r="C1" s="218"/>
      <c r="D1" s="218"/>
      <c r="E1" s="218"/>
      <c r="F1" s="218"/>
      <c r="G1" s="218"/>
      <c r="H1" s="219" t="s">
        <v>104</v>
      </c>
      <c r="I1" s="219"/>
    </row>
    <row r="2" spans="2:9" s="2" customFormat="1" ht="15">
      <c r="B2" s="63"/>
      <c r="C2" s="218"/>
      <c r="D2" s="218"/>
      <c r="E2" s="218"/>
      <c r="F2" s="218"/>
      <c r="G2" s="218"/>
      <c r="H2" s="220" t="s">
        <v>1</v>
      </c>
      <c r="I2" s="220"/>
    </row>
    <row r="3" spans="2:9" s="2" customFormat="1" ht="15">
      <c r="B3" s="63"/>
      <c r="D3" s="36"/>
      <c r="E3" s="36"/>
      <c r="F3" s="36"/>
      <c r="G3" s="219" t="s">
        <v>50</v>
      </c>
      <c r="H3" s="219"/>
      <c r="I3" s="219"/>
    </row>
    <row r="4" spans="2:9" s="2" customFormat="1" ht="15">
      <c r="B4" s="63"/>
      <c r="C4" s="218"/>
      <c r="D4" s="218"/>
      <c r="E4" s="218"/>
      <c r="F4" s="218"/>
      <c r="G4" s="218"/>
      <c r="H4" s="219" t="s">
        <v>150</v>
      </c>
      <c r="I4" s="219"/>
    </row>
    <row r="6" spans="2:9" s="2" customFormat="1" ht="15">
      <c r="B6" s="63"/>
      <c r="C6" s="218"/>
      <c r="D6" s="218"/>
      <c r="E6" s="218"/>
      <c r="F6" s="218"/>
      <c r="G6" s="218"/>
      <c r="H6" s="219" t="s">
        <v>105</v>
      </c>
      <c r="I6" s="219"/>
    </row>
    <row r="7" spans="2:9" s="2" customFormat="1" ht="15">
      <c r="B7" s="63"/>
      <c r="C7" s="218"/>
      <c r="D7" s="218"/>
      <c r="E7" s="218"/>
      <c r="F7" s="218"/>
      <c r="G7" s="218"/>
      <c r="H7" s="220" t="s">
        <v>1</v>
      </c>
      <c r="I7" s="220"/>
    </row>
    <row r="8" spans="2:9" s="2" customFormat="1" ht="15">
      <c r="B8" s="63"/>
      <c r="D8" s="36"/>
      <c r="E8" s="36"/>
      <c r="F8" s="36"/>
      <c r="G8" s="219" t="s">
        <v>50</v>
      </c>
      <c r="H8" s="219"/>
      <c r="I8" s="219"/>
    </row>
    <row r="9" spans="2:9" s="2" customFormat="1" ht="15">
      <c r="B9" s="63"/>
      <c r="C9" s="218"/>
      <c r="D9" s="218"/>
      <c r="E9" s="218"/>
      <c r="F9" s="218"/>
      <c r="G9" s="218"/>
      <c r="H9" s="219" t="s">
        <v>148</v>
      </c>
      <c r="I9" s="219"/>
    </row>
    <row r="10" spans="2:9" s="38" customFormat="1" ht="21" customHeight="1">
      <c r="B10" s="64"/>
      <c r="C10" s="39"/>
      <c r="H10" s="40"/>
      <c r="I10" s="40"/>
    </row>
    <row r="11" spans="1:9" ht="68.25" customHeight="1" thickBot="1">
      <c r="A11" s="217" t="s">
        <v>136</v>
      </c>
      <c r="B11" s="217"/>
      <c r="C11" s="217"/>
      <c r="D11" s="217"/>
      <c r="E11" s="217"/>
      <c r="F11" s="217"/>
      <c r="G11" s="217"/>
      <c r="H11" s="217"/>
      <c r="I11" s="217"/>
    </row>
    <row r="12" spans="1:9" s="41" customFormat="1" ht="18" customHeight="1">
      <c r="A12" s="211" t="s">
        <v>51</v>
      </c>
      <c r="B12" s="224" t="s">
        <v>2</v>
      </c>
      <c r="C12" s="213" t="s">
        <v>3</v>
      </c>
      <c r="D12" s="213" t="s">
        <v>4</v>
      </c>
      <c r="E12" s="213" t="s">
        <v>52</v>
      </c>
      <c r="F12" s="213" t="s">
        <v>5</v>
      </c>
      <c r="G12" s="221" t="s">
        <v>53</v>
      </c>
      <c r="H12" s="221"/>
      <c r="I12" s="222"/>
    </row>
    <row r="13" spans="1:9" s="41" customFormat="1" ht="18" customHeight="1" thickBot="1">
      <c r="A13" s="223"/>
      <c r="B13" s="225"/>
      <c r="C13" s="226"/>
      <c r="D13" s="226"/>
      <c r="E13" s="226"/>
      <c r="F13" s="226"/>
      <c r="G13" s="92">
        <v>2021</v>
      </c>
      <c r="H13" s="92">
        <v>2022</v>
      </c>
      <c r="I13" s="93">
        <v>2023</v>
      </c>
    </row>
    <row r="14" spans="1:9" s="1" customFormat="1" ht="16.5" thickBot="1">
      <c r="A14" s="65" t="s">
        <v>6</v>
      </c>
      <c r="B14" s="66">
        <v>2</v>
      </c>
      <c r="C14" s="67" t="s">
        <v>8</v>
      </c>
      <c r="D14" s="68" t="s">
        <v>9</v>
      </c>
      <c r="E14" s="68" t="s">
        <v>10</v>
      </c>
      <c r="F14" s="68" t="s">
        <v>11</v>
      </c>
      <c r="G14" s="94">
        <v>7</v>
      </c>
      <c r="H14" s="95">
        <v>8</v>
      </c>
      <c r="I14" s="96">
        <v>9</v>
      </c>
    </row>
    <row r="15" spans="1:9" ht="25.5" customHeight="1" hidden="1" thickBot="1">
      <c r="A15" s="3" t="s">
        <v>84</v>
      </c>
      <c r="B15" s="205">
        <v>924</v>
      </c>
      <c r="C15" s="4"/>
      <c r="D15" s="4"/>
      <c r="E15" s="4"/>
      <c r="F15" s="4"/>
      <c r="G15" s="189">
        <f>G16</f>
        <v>0</v>
      </c>
      <c r="H15" s="189">
        <f>H16</f>
        <v>0</v>
      </c>
      <c r="I15" s="190">
        <f>I16</f>
        <v>0</v>
      </c>
    </row>
    <row r="16" spans="1:9" ht="16.5" hidden="1" thickBot="1">
      <c r="A16" s="3" t="s">
        <v>12</v>
      </c>
      <c r="B16" s="205">
        <v>924</v>
      </c>
      <c r="C16" s="4" t="s">
        <v>13</v>
      </c>
      <c r="D16" s="4" t="s">
        <v>109</v>
      </c>
      <c r="E16" s="4"/>
      <c r="F16" s="4"/>
      <c r="G16" s="189">
        <f>+G17+G23</f>
        <v>0</v>
      </c>
      <c r="H16" s="189">
        <f>+H17+H23</f>
        <v>0</v>
      </c>
      <c r="I16" s="190">
        <f>+I17+I23</f>
        <v>0</v>
      </c>
    </row>
    <row r="17" spans="1:9" ht="63.75" hidden="1" thickBot="1">
      <c r="A17" s="19" t="s">
        <v>75</v>
      </c>
      <c r="B17" s="206">
        <v>924</v>
      </c>
      <c r="C17" s="21" t="s">
        <v>13</v>
      </c>
      <c r="D17" s="21" t="s">
        <v>20</v>
      </c>
      <c r="E17" s="21"/>
      <c r="F17" s="21"/>
      <c r="G17" s="160">
        <f>G18</f>
        <v>0</v>
      </c>
      <c r="H17" s="160">
        <f aca="true" t="shared" si="0" ref="H17:I19">H18</f>
        <v>0</v>
      </c>
      <c r="I17" s="161">
        <f t="shared" si="0"/>
        <v>0</v>
      </c>
    </row>
    <row r="18" spans="1:9" ht="16.5" hidden="1" thickBot="1">
      <c r="A18" s="9" t="s">
        <v>54</v>
      </c>
      <c r="B18" s="207">
        <v>924</v>
      </c>
      <c r="C18" s="11" t="s">
        <v>13</v>
      </c>
      <c r="D18" s="11" t="s">
        <v>20</v>
      </c>
      <c r="E18" s="10" t="s">
        <v>55</v>
      </c>
      <c r="F18" s="11"/>
      <c r="G18" s="156">
        <f>G19</f>
        <v>0</v>
      </c>
      <c r="H18" s="156">
        <f t="shared" si="0"/>
        <v>0</v>
      </c>
      <c r="I18" s="157">
        <f t="shared" si="0"/>
        <v>0</v>
      </c>
    </row>
    <row r="19" spans="1:9" ht="16.5" hidden="1" thickBot="1">
      <c r="A19" s="15" t="s">
        <v>18</v>
      </c>
      <c r="B19" s="207">
        <v>924</v>
      </c>
      <c r="C19" s="11" t="s">
        <v>13</v>
      </c>
      <c r="D19" s="11" t="s">
        <v>20</v>
      </c>
      <c r="E19" s="10" t="s">
        <v>58</v>
      </c>
      <c r="F19" s="11"/>
      <c r="G19" s="156">
        <f>G20</f>
        <v>0</v>
      </c>
      <c r="H19" s="156">
        <f t="shared" si="0"/>
        <v>0</v>
      </c>
      <c r="I19" s="157">
        <f t="shared" si="0"/>
        <v>0</v>
      </c>
    </row>
    <row r="20" spans="1:9" ht="32.25" hidden="1" thickBot="1">
      <c r="A20" s="9" t="s">
        <v>38</v>
      </c>
      <c r="B20" s="207">
        <v>924</v>
      </c>
      <c r="C20" s="11" t="s">
        <v>13</v>
      </c>
      <c r="D20" s="11" t="s">
        <v>20</v>
      </c>
      <c r="E20" s="10" t="s">
        <v>58</v>
      </c>
      <c r="F20" s="11" t="s">
        <v>29</v>
      </c>
      <c r="G20" s="156">
        <v>0</v>
      </c>
      <c r="H20" s="156">
        <v>0</v>
      </c>
      <c r="I20" s="157">
        <v>0</v>
      </c>
    </row>
    <row r="21" spans="1:9" ht="48" hidden="1" thickBot="1">
      <c r="A21" s="19" t="s">
        <v>25</v>
      </c>
      <c r="B21" s="208">
        <v>924</v>
      </c>
      <c r="C21" s="22" t="s">
        <v>13</v>
      </c>
      <c r="D21" s="21" t="s">
        <v>26</v>
      </c>
      <c r="E21" s="10"/>
      <c r="F21" s="11"/>
      <c r="G21" s="160">
        <f>G22</f>
        <v>0</v>
      </c>
      <c r="H21" s="160">
        <f>H22</f>
        <v>0</v>
      </c>
      <c r="I21" s="161">
        <f>I22</f>
        <v>0</v>
      </c>
    </row>
    <row r="22" spans="1:9" ht="16.5" hidden="1" thickBot="1">
      <c r="A22" s="9" t="s">
        <v>54</v>
      </c>
      <c r="B22" s="209">
        <v>924</v>
      </c>
      <c r="C22" s="22" t="s">
        <v>13</v>
      </c>
      <c r="D22" s="21" t="s">
        <v>26</v>
      </c>
      <c r="E22" s="10" t="s">
        <v>55</v>
      </c>
      <c r="F22" s="11"/>
      <c r="G22" s="160">
        <f aca="true" t="shared" si="1" ref="G22:I23">G23</f>
        <v>0</v>
      </c>
      <c r="H22" s="160">
        <f t="shared" si="1"/>
        <v>0</v>
      </c>
      <c r="I22" s="161">
        <f t="shared" si="1"/>
        <v>0</v>
      </c>
    </row>
    <row r="23" spans="1:9" ht="79.5" hidden="1" thickBot="1">
      <c r="A23" s="9" t="s">
        <v>59</v>
      </c>
      <c r="B23" s="31">
        <v>924</v>
      </c>
      <c r="C23" s="12" t="s">
        <v>13</v>
      </c>
      <c r="D23" s="11" t="s">
        <v>26</v>
      </c>
      <c r="E23" s="10" t="s">
        <v>60</v>
      </c>
      <c r="F23" s="11"/>
      <c r="G23" s="156">
        <f t="shared" si="1"/>
        <v>0</v>
      </c>
      <c r="H23" s="156">
        <f t="shared" si="1"/>
        <v>0</v>
      </c>
      <c r="I23" s="157">
        <f t="shared" si="1"/>
        <v>0</v>
      </c>
    </row>
    <row r="24" spans="1:9" ht="16.5" hidden="1" thickBot="1">
      <c r="A24" s="9" t="s">
        <v>36</v>
      </c>
      <c r="B24" s="31">
        <v>924</v>
      </c>
      <c r="C24" s="12" t="s">
        <v>13</v>
      </c>
      <c r="D24" s="11" t="s">
        <v>26</v>
      </c>
      <c r="E24" s="10" t="s">
        <v>60</v>
      </c>
      <c r="F24" s="11" t="s">
        <v>35</v>
      </c>
      <c r="G24" s="156">
        <v>0</v>
      </c>
      <c r="H24" s="156">
        <v>0</v>
      </c>
      <c r="I24" s="157">
        <v>0</v>
      </c>
    </row>
    <row r="25" spans="1:9" ht="32.25" thickBot="1">
      <c r="A25" s="3" t="s">
        <v>85</v>
      </c>
      <c r="B25" s="28">
        <v>925</v>
      </c>
      <c r="C25" s="8"/>
      <c r="D25" s="4"/>
      <c r="E25" s="8"/>
      <c r="F25" s="4"/>
      <c r="G25" s="189">
        <f>G26+G79+G103+G65+G113+G108+G70</f>
        <v>6795107.6</v>
      </c>
      <c r="H25" s="189">
        <f>H26+H79+H103+H65+H113+H108+H70</f>
        <v>3516374</v>
      </c>
      <c r="I25" s="199">
        <f>I26+I79+I103+I65+I113+I108+I70</f>
        <v>3151019</v>
      </c>
    </row>
    <row r="26" spans="1:9" ht="16.5" thickBot="1">
      <c r="A26" s="3" t="s">
        <v>12</v>
      </c>
      <c r="B26" s="28">
        <v>925</v>
      </c>
      <c r="C26" s="8" t="s">
        <v>13</v>
      </c>
      <c r="D26" s="4" t="s">
        <v>109</v>
      </c>
      <c r="E26" s="8"/>
      <c r="F26" s="4"/>
      <c r="G26" s="189">
        <f>G27+G31+G46+G54+G58+G50</f>
        <v>3655815.6199999996</v>
      </c>
      <c r="H26" s="189">
        <f>H27+H31+H46+H54+H58+H50</f>
        <v>1738852</v>
      </c>
      <c r="I26" s="190">
        <f>I27+I31+I46+I54+I58+I50</f>
        <v>1374331</v>
      </c>
    </row>
    <row r="27" spans="1:9" ht="47.25">
      <c r="A27" s="5" t="s">
        <v>33</v>
      </c>
      <c r="B27" s="146">
        <v>925</v>
      </c>
      <c r="C27" s="85" t="s">
        <v>13</v>
      </c>
      <c r="D27" s="27" t="s">
        <v>14</v>
      </c>
      <c r="E27" s="85"/>
      <c r="F27" s="27"/>
      <c r="G27" s="154">
        <f>G28</f>
        <v>1169200</v>
      </c>
      <c r="H27" s="154">
        <f aca="true" t="shared" si="2" ref="H27:I29">H28</f>
        <v>572900</v>
      </c>
      <c r="I27" s="155">
        <f t="shared" si="2"/>
        <v>442700</v>
      </c>
    </row>
    <row r="28" spans="1:9" ht="15.75">
      <c r="A28" s="9" t="s">
        <v>54</v>
      </c>
      <c r="B28" s="31">
        <v>925</v>
      </c>
      <c r="C28" s="10" t="s">
        <v>13</v>
      </c>
      <c r="D28" s="11" t="s">
        <v>14</v>
      </c>
      <c r="E28" s="10" t="s">
        <v>55</v>
      </c>
      <c r="F28" s="11"/>
      <c r="G28" s="156">
        <f>G29</f>
        <v>1169200</v>
      </c>
      <c r="H28" s="156">
        <f t="shared" si="2"/>
        <v>572900</v>
      </c>
      <c r="I28" s="157">
        <f t="shared" si="2"/>
        <v>442700</v>
      </c>
    </row>
    <row r="29" spans="1:9" ht="47.25">
      <c r="A29" s="9" t="s">
        <v>30</v>
      </c>
      <c r="B29" s="31">
        <v>925</v>
      </c>
      <c r="C29" s="10" t="s">
        <v>15</v>
      </c>
      <c r="D29" s="11" t="s">
        <v>14</v>
      </c>
      <c r="E29" s="10" t="s">
        <v>56</v>
      </c>
      <c r="F29" s="11"/>
      <c r="G29" s="156">
        <f>G30</f>
        <v>1169200</v>
      </c>
      <c r="H29" s="156">
        <f t="shared" si="2"/>
        <v>572900</v>
      </c>
      <c r="I29" s="157">
        <f t="shared" si="2"/>
        <v>442700</v>
      </c>
    </row>
    <row r="30" spans="1:9" ht="78.75">
      <c r="A30" s="9" t="s">
        <v>37</v>
      </c>
      <c r="B30" s="31">
        <v>925</v>
      </c>
      <c r="C30" s="10" t="s">
        <v>13</v>
      </c>
      <c r="D30" s="11" t="s">
        <v>14</v>
      </c>
      <c r="E30" s="10" t="s">
        <v>56</v>
      </c>
      <c r="F30" s="11" t="s">
        <v>28</v>
      </c>
      <c r="G30" s="156">
        <v>1169200</v>
      </c>
      <c r="H30" s="156">
        <v>572900</v>
      </c>
      <c r="I30" s="157">
        <v>442700</v>
      </c>
    </row>
    <row r="31" spans="1:9" ht="47.25">
      <c r="A31" s="19" t="s">
        <v>16</v>
      </c>
      <c r="B31" s="31">
        <v>925</v>
      </c>
      <c r="C31" s="20" t="s">
        <v>13</v>
      </c>
      <c r="D31" s="21" t="s">
        <v>17</v>
      </c>
      <c r="E31" s="10"/>
      <c r="F31" s="21"/>
      <c r="G31" s="160">
        <f>G32</f>
        <v>1992019.47</v>
      </c>
      <c r="H31" s="160">
        <f>H32</f>
        <v>1137952</v>
      </c>
      <c r="I31" s="161">
        <f>I32</f>
        <v>909431</v>
      </c>
    </row>
    <row r="32" spans="1:9" ht="15.75">
      <c r="A32" s="9" t="s">
        <v>54</v>
      </c>
      <c r="B32" s="31">
        <v>925</v>
      </c>
      <c r="C32" s="10" t="s">
        <v>13</v>
      </c>
      <c r="D32" s="11" t="s">
        <v>17</v>
      </c>
      <c r="E32" s="10" t="s">
        <v>55</v>
      </c>
      <c r="F32" s="11"/>
      <c r="G32" s="156">
        <f>G42+G39+G33+G36</f>
        <v>1992019.47</v>
      </c>
      <c r="H32" s="156">
        <f>H42+H39+H33+H36</f>
        <v>1137952</v>
      </c>
      <c r="I32" s="184">
        <f>I42+I39+I33+I36</f>
        <v>909431</v>
      </c>
    </row>
    <row r="33" spans="1:9" ht="31.5">
      <c r="A33" s="9" t="s">
        <v>143</v>
      </c>
      <c r="B33" s="31">
        <v>925</v>
      </c>
      <c r="C33" s="10" t="s">
        <v>13</v>
      </c>
      <c r="D33" s="11" t="s">
        <v>17</v>
      </c>
      <c r="E33" s="10" t="s">
        <v>67</v>
      </c>
      <c r="F33" s="11"/>
      <c r="G33" s="156">
        <f>G34+G35</f>
        <v>225275</v>
      </c>
      <c r="H33" s="156">
        <f>H34+H35</f>
        <v>227669</v>
      </c>
      <c r="I33" s="157">
        <f>I34+I35</f>
        <v>237148</v>
      </c>
    </row>
    <row r="34" spans="1:9" ht="78.75">
      <c r="A34" s="9" t="s">
        <v>37</v>
      </c>
      <c r="B34" s="31">
        <v>925</v>
      </c>
      <c r="C34" s="10" t="s">
        <v>13</v>
      </c>
      <c r="D34" s="11" t="s">
        <v>17</v>
      </c>
      <c r="E34" s="10" t="s">
        <v>67</v>
      </c>
      <c r="F34" s="11" t="s">
        <v>28</v>
      </c>
      <c r="G34" s="156">
        <v>198398</v>
      </c>
      <c r="H34" s="156">
        <v>203697</v>
      </c>
      <c r="I34" s="157">
        <v>209921</v>
      </c>
    </row>
    <row r="35" spans="1:9" ht="31.5">
      <c r="A35" s="145" t="s">
        <v>113</v>
      </c>
      <c r="B35" s="32">
        <v>925</v>
      </c>
      <c r="C35" s="10" t="s">
        <v>13</v>
      </c>
      <c r="D35" s="11" t="s">
        <v>17</v>
      </c>
      <c r="E35" s="10" t="s">
        <v>67</v>
      </c>
      <c r="F35" s="11" t="s">
        <v>29</v>
      </c>
      <c r="G35" s="156">
        <v>26877</v>
      </c>
      <c r="H35" s="156">
        <v>23972</v>
      </c>
      <c r="I35" s="157">
        <v>27227</v>
      </c>
    </row>
    <row r="36" spans="1:9" ht="94.5">
      <c r="A36" s="144" t="s">
        <v>110</v>
      </c>
      <c r="B36" s="32">
        <v>925</v>
      </c>
      <c r="C36" s="54" t="s">
        <v>13</v>
      </c>
      <c r="D36" s="54" t="s">
        <v>17</v>
      </c>
      <c r="E36" s="57" t="s">
        <v>111</v>
      </c>
      <c r="F36" s="54"/>
      <c r="G36" s="158">
        <f>G37+G38</f>
        <v>550</v>
      </c>
      <c r="H36" s="158">
        <f>H37+H38</f>
        <v>0</v>
      </c>
      <c r="I36" s="159">
        <f>I37+I38</f>
        <v>0</v>
      </c>
    </row>
    <row r="37" spans="1:9" ht="78.75">
      <c r="A37" s="145" t="s">
        <v>112</v>
      </c>
      <c r="B37" s="32">
        <v>925</v>
      </c>
      <c r="C37" s="54" t="s">
        <v>13</v>
      </c>
      <c r="D37" s="54" t="s">
        <v>17</v>
      </c>
      <c r="E37" s="57" t="s">
        <v>111</v>
      </c>
      <c r="F37" s="54" t="s">
        <v>28</v>
      </c>
      <c r="G37" s="158">
        <v>300</v>
      </c>
      <c r="H37" s="158">
        <v>0</v>
      </c>
      <c r="I37" s="159">
        <v>0</v>
      </c>
    </row>
    <row r="38" spans="1:9" ht="31.5">
      <c r="A38" s="145" t="s">
        <v>113</v>
      </c>
      <c r="B38" s="32">
        <v>925</v>
      </c>
      <c r="C38" s="54" t="s">
        <v>13</v>
      </c>
      <c r="D38" s="54" t="s">
        <v>17</v>
      </c>
      <c r="E38" s="57" t="s">
        <v>111</v>
      </c>
      <c r="F38" s="54" t="s">
        <v>29</v>
      </c>
      <c r="G38" s="158">
        <v>250</v>
      </c>
      <c r="H38" s="158">
        <v>0</v>
      </c>
      <c r="I38" s="159">
        <v>0</v>
      </c>
    </row>
    <row r="39" spans="1:9" ht="94.5">
      <c r="A39" s="46" t="s">
        <v>83</v>
      </c>
      <c r="B39" s="32">
        <v>925</v>
      </c>
      <c r="C39" s="10" t="s">
        <v>13</v>
      </c>
      <c r="D39" s="11" t="s">
        <v>17</v>
      </c>
      <c r="E39" s="11" t="s">
        <v>69</v>
      </c>
      <c r="F39" s="10"/>
      <c r="G39" s="156">
        <f>G40+G41</f>
        <v>21983</v>
      </c>
      <c r="H39" s="156">
        <f>H40+H41</f>
        <v>21983</v>
      </c>
      <c r="I39" s="157">
        <f>I40+I41</f>
        <v>21983</v>
      </c>
    </row>
    <row r="40" spans="1:9" ht="78.75">
      <c r="A40" s="15" t="s">
        <v>37</v>
      </c>
      <c r="B40" s="32">
        <v>925</v>
      </c>
      <c r="C40" s="10" t="s">
        <v>13</v>
      </c>
      <c r="D40" s="11" t="s">
        <v>17</v>
      </c>
      <c r="E40" s="11" t="s">
        <v>69</v>
      </c>
      <c r="F40" s="10" t="s">
        <v>28</v>
      </c>
      <c r="G40" s="156">
        <v>15983</v>
      </c>
      <c r="H40" s="156">
        <v>15983</v>
      </c>
      <c r="I40" s="157">
        <v>15983</v>
      </c>
    </row>
    <row r="41" spans="1:9" ht="31.5">
      <c r="A41" s="145" t="s">
        <v>113</v>
      </c>
      <c r="B41" s="32">
        <v>925</v>
      </c>
      <c r="C41" s="10" t="s">
        <v>13</v>
      </c>
      <c r="D41" s="11" t="s">
        <v>17</v>
      </c>
      <c r="E41" s="11" t="s">
        <v>69</v>
      </c>
      <c r="F41" s="10" t="s">
        <v>29</v>
      </c>
      <c r="G41" s="156">
        <v>6000</v>
      </c>
      <c r="H41" s="156">
        <v>6000</v>
      </c>
      <c r="I41" s="157">
        <v>6000</v>
      </c>
    </row>
    <row r="42" spans="1:9" ht="15.75">
      <c r="A42" s="9" t="s">
        <v>18</v>
      </c>
      <c r="B42" s="31">
        <v>925</v>
      </c>
      <c r="C42" s="10" t="s">
        <v>13</v>
      </c>
      <c r="D42" s="11" t="s">
        <v>17</v>
      </c>
      <c r="E42" s="10" t="s">
        <v>58</v>
      </c>
      <c r="F42" s="11"/>
      <c r="G42" s="156">
        <f>G43+G44+G45</f>
        <v>1744211.47</v>
      </c>
      <c r="H42" s="156">
        <f>H43+H44+H45</f>
        <v>888300</v>
      </c>
      <c r="I42" s="157">
        <f>I43+I44+I45</f>
        <v>650300</v>
      </c>
    </row>
    <row r="43" spans="1:9" ht="78.75">
      <c r="A43" s="15" t="s">
        <v>37</v>
      </c>
      <c r="B43" s="32">
        <v>925</v>
      </c>
      <c r="C43" s="10" t="s">
        <v>13</v>
      </c>
      <c r="D43" s="11" t="s">
        <v>17</v>
      </c>
      <c r="E43" s="10" t="s">
        <v>58</v>
      </c>
      <c r="F43" s="11" t="s">
        <v>28</v>
      </c>
      <c r="G43" s="156">
        <v>1409343</v>
      </c>
      <c r="H43" s="156">
        <v>703900</v>
      </c>
      <c r="I43" s="157">
        <v>531900</v>
      </c>
    </row>
    <row r="44" spans="1:9" ht="31.5">
      <c r="A44" s="145" t="s">
        <v>113</v>
      </c>
      <c r="B44" s="32">
        <v>925</v>
      </c>
      <c r="C44" s="10" t="s">
        <v>13</v>
      </c>
      <c r="D44" s="11" t="s">
        <v>17</v>
      </c>
      <c r="E44" s="10" t="s">
        <v>58</v>
      </c>
      <c r="F44" s="11" t="s">
        <v>29</v>
      </c>
      <c r="G44" s="156">
        <v>334868.47</v>
      </c>
      <c r="H44" s="156">
        <v>184400</v>
      </c>
      <c r="I44" s="157">
        <v>118400</v>
      </c>
    </row>
    <row r="45" spans="1:9" ht="15.75" hidden="1">
      <c r="A45" s="15" t="s">
        <v>39</v>
      </c>
      <c r="B45" s="32">
        <v>925</v>
      </c>
      <c r="C45" s="10" t="s">
        <v>13</v>
      </c>
      <c r="D45" s="11" t="s">
        <v>17</v>
      </c>
      <c r="E45" s="10" t="s">
        <v>58</v>
      </c>
      <c r="F45" s="11" t="s">
        <v>34</v>
      </c>
      <c r="G45" s="156">
        <v>0</v>
      </c>
      <c r="H45" s="156">
        <v>0</v>
      </c>
      <c r="I45" s="157">
        <v>0</v>
      </c>
    </row>
    <row r="46" spans="1:9" ht="47.25">
      <c r="A46" s="87" t="s">
        <v>25</v>
      </c>
      <c r="B46" s="32">
        <v>925</v>
      </c>
      <c r="C46" s="20" t="s">
        <v>13</v>
      </c>
      <c r="D46" s="21" t="s">
        <v>26</v>
      </c>
      <c r="E46" s="10"/>
      <c r="F46" s="21"/>
      <c r="G46" s="160">
        <f>G47</f>
        <v>89000</v>
      </c>
      <c r="H46" s="160">
        <f aca="true" t="shared" si="3" ref="H46:I48">H47</f>
        <v>0</v>
      </c>
      <c r="I46" s="161">
        <f t="shared" si="3"/>
        <v>0</v>
      </c>
    </row>
    <row r="47" spans="1:9" ht="15.75">
      <c r="A47" s="15" t="s">
        <v>54</v>
      </c>
      <c r="B47" s="32">
        <v>925</v>
      </c>
      <c r="C47" s="12" t="s">
        <v>13</v>
      </c>
      <c r="D47" s="11" t="s">
        <v>26</v>
      </c>
      <c r="E47" s="11" t="s">
        <v>55</v>
      </c>
      <c r="F47" s="12"/>
      <c r="G47" s="156">
        <f>G48</f>
        <v>89000</v>
      </c>
      <c r="H47" s="156">
        <f t="shared" si="3"/>
        <v>0</v>
      </c>
      <c r="I47" s="157">
        <f t="shared" si="3"/>
        <v>0</v>
      </c>
    </row>
    <row r="48" spans="1:9" ht="78.75">
      <c r="A48" s="15" t="s">
        <v>59</v>
      </c>
      <c r="B48" s="32">
        <v>925</v>
      </c>
      <c r="C48" s="12" t="s">
        <v>13</v>
      </c>
      <c r="D48" s="11" t="s">
        <v>26</v>
      </c>
      <c r="E48" s="10" t="s">
        <v>60</v>
      </c>
      <c r="F48" s="11"/>
      <c r="G48" s="156">
        <f>G49</f>
        <v>89000</v>
      </c>
      <c r="H48" s="156">
        <f t="shared" si="3"/>
        <v>0</v>
      </c>
      <c r="I48" s="157">
        <f t="shared" si="3"/>
        <v>0</v>
      </c>
    </row>
    <row r="49" spans="1:9" ht="15.75">
      <c r="A49" s="15" t="s">
        <v>36</v>
      </c>
      <c r="B49" s="32">
        <v>925</v>
      </c>
      <c r="C49" s="12" t="s">
        <v>13</v>
      </c>
      <c r="D49" s="11" t="s">
        <v>26</v>
      </c>
      <c r="E49" s="10" t="s">
        <v>60</v>
      </c>
      <c r="F49" s="11" t="s">
        <v>35</v>
      </c>
      <c r="G49" s="156">
        <v>89000</v>
      </c>
      <c r="H49" s="156">
        <v>0</v>
      </c>
      <c r="I49" s="157">
        <v>0</v>
      </c>
    </row>
    <row r="50" spans="1:9" ht="22.5" customHeight="1">
      <c r="A50" s="87" t="s">
        <v>61</v>
      </c>
      <c r="B50" s="32">
        <v>925</v>
      </c>
      <c r="C50" s="20" t="s">
        <v>13</v>
      </c>
      <c r="D50" s="21" t="s">
        <v>62</v>
      </c>
      <c r="E50" s="10"/>
      <c r="F50" s="21"/>
      <c r="G50" s="160">
        <f>G51</f>
        <v>309296.15</v>
      </c>
      <c r="H50" s="160">
        <f aca="true" t="shared" si="4" ref="H50:I52">H51</f>
        <v>0</v>
      </c>
      <c r="I50" s="161">
        <f t="shared" si="4"/>
        <v>0</v>
      </c>
    </row>
    <row r="51" spans="1:9" ht="15.75">
      <c r="A51" s="15" t="s">
        <v>54</v>
      </c>
      <c r="B51" s="32">
        <v>925</v>
      </c>
      <c r="C51" s="12" t="s">
        <v>13</v>
      </c>
      <c r="D51" s="11" t="s">
        <v>62</v>
      </c>
      <c r="E51" s="11" t="s">
        <v>55</v>
      </c>
      <c r="F51" s="12"/>
      <c r="G51" s="156">
        <f>G52</f>
        <v>309296.15</v>
      </c>
      <c r="H51" s="156">
        <f t="shared" si="4"/>
        <v>0</v>
      </c>
      <c r="I51" s="157">
        <f t="shared" si="4"/>
        <v>0</v>
      </c>
    </row>
    <row r="52" spans="1:9" ht="31.5">
      <c r="A52" s="15" t="s">
        <v>63</v>
      </c>
      <c r="B52" s="32">
        <v>925</v>
      </c>
      <c r="C52" s="12" t="s">
        <v>13</v>
      </c>
      <c r="D52" s="11" t="s">
        <v>62</v>
      </c>
      <c r="E52" s="10" t="s">
        <v>64</v>
      </c>
      <c r="F52" s="11"/>
      <c r="G52" s="156">
        <f>G53</f>
        <v>309296.15</v>
      </c>
      <c r="H52" s="156">
        <f t="shared" si="4"/>
        <v>0</v>
      </c>
      <c r="I52" s="157">
        <f t="shared" si="4"/>
        <v>0</v>
      </c>
    </row>
    <row r="53" spans="1:9" ht="31.5">
      <c r="A53" s="145" t="s">
        <v>113</v>
      </c>
      <c r="B53" s="32">
        <v>925</v>
      </c>
      <c r="C53" s="12" t="s">
        <v>13</v>
      </c>
      <c r="D53" s="11" t="s">
        <v>62</v>
      </c>
      <c r="E53" s="10" t="s">
        <v>64</v>
      </c>
      <c r="F53" s="11" t="s">
        <v>29</v>
      </c>
      <c r="G53" s="156">
        <v>309296.15</v>
      </c>
      <c r="H53" s="156">
        <v>0</v>
      </c>
      <c r="I53" s="157">
        <v>0</v>
      </c>
    </row>
    <row r="54" spans="1:9" ht="15.75" hidden="1">
      <c r="A54" s="87" t="s">
        <v>41</v>
      </c>
      <c r="B54" s="32">
        <v>925</v>
      </c>
      <c r="C54" s="20" t="s">
        <v>13</v>
      </c>
      <c r="D54" s="21" t="s">
        <v>42</v>
      </c>
      <c r="E54" s="10"/>
      <c r="F54" s="11"/>
      <c r="G54" s="160">
        <f>G55</f>
        <v>0</v>
      </c>
      <c r="H54" s="160">
        <f aca="true" t="shared" si="5" ref="H54:I56">H55</f>
        <v>0</v>
      </c>
      <c r="I54" s="161">
        <f t="shared" si="5"/>
        <v>0</v>
      </c>
    </row>
    <row r="55" spans="1:9" ht="15.75" hidden="1">
      <c r="A55" s="15" t="s">
        <v>54</v>
      </c>
      <c r="B55" s="32">
        <v>925</v>
      </c>
      <c r="C55" s="10" t="s">
        <v>13</v>
      </c>
      <c r="D55" s="11" t="s">
        <v>42</v>
      </c>
      <c r="E55" s="11" t="s">
        <v>55</v>
      </c>
      <c r="F55" s="11"/>
      <c r="G55" s="156">
        <f>G56</f>
        <v>0</v>
      </c>
      <c r="H55" s="156">
        <f t="shared" si="5"/>
        <v>0</v>
      </c>
      <c r="I55" s="157">
        <f t="shared" si="5"/>
        <v>0</v>
      </c>
    </row>
    <row r="56" spans="1:9" ht="15.75" hidden="1">
      <c r="A56" s="15" t="s">
        <v>43</v>
      </c>
      <c r="B56" s="32">
        <v>925</v>
      </c>
      <c r="C56" s="10" t="s">
        <v>13</v>
      </c>
      <c r="D56" s="11" t="s">
        <v>42</v>
      </c>
      <c r="E56" s="10" t="s">
        <v>65</v>
      </c>
      <c r="F56" s="11"/>
      <c r="G56" s="156">
        <f>G57</f>
        <v>0</v>
      </c>
      <c r="H56" s="156">
        <f t="shared" si="5"/>
        <v>0</v>
      </c>
      <c r="I56" s="157">
        <f t="shared" si="5"/>
        <v>0</v>
      </c>
    </row>
    <row r="57" spans="1:9" ht="15.75" hidden="1">
      <c r="A57" s="15" t="s">
        <v>39</v>
      </c>
      <c r="B57" s="32">
        <v>925</v>
      </c>
      <c r="C57" s="10" t="s">
        <v>13</v>
      </c>
      <c r="D57" s="11" t="s">
        <v>42</v>
      </c>
      <c r="E57" s="10" t="s">
        <v>65</v>
      </c>
      <c r="F57" s="11" t="s">
        <v>34</v>
      </c>
      <c r="G57" s="156">
        <v>0</v>
      </c>
      <c r="H57" s="156">
        <v>0</v>
      </c>
      <c r="I57" s="157">
        <v>0</v>
      </c>
    </row>
    <row r="58" spans="1:9" ht="15.75">
      <c r="A58" s="87" t="s">
        <v>19</v>
      </c>
      <c r="B58" s="32">
        <v>925</v>
      </c>
      <c r="C58" s="20" t="s">
        <v>13</v>
      </c>
      <c r="D58" s="21" t="s">
        <v>24</v>
      </c>
      <c r="E58" s="10"/>
      <c r="F58" s="11"/>
      <c r="G58" s="160">
        <f>G59</f>
        <v>96300</v>
      </c>
      <c r="H58" s="160">
        <f>H59</f>
        <v>28000</v>
      </c>
      <c r="I58" s="161">
        <f>I59</f>
        <v>22200</v>
      </c>
    </row>
    <row r="59" spans="1:9" ht="15.75">
      <c r="A59" s="9" t="s">
        <v>54</v>
      </c>
      <c r="B59" s="31">
        <v>925</v>
      </c>
      <c r="C59" s="10" t="s">
        <v>13</v>
      </c>
      <c r="D59" s="11" t="s">
        <v>24</v>
      </c>
      <c r="E59" s="10" t="s">
        <v>55</v>
      </c>
      <c r="F59" s="11"/>
      <c r="G59" s="156">
        <f>G62+G60</f>
        <v>96300</v>
      </c>
      <c r="H59" s="156">
        <f>H62+H60</f>
        <v>28000</v>
      </c>
      <c r="I59" s="156">
        <f>I62+I60</f>
        <v>22200</v>
      </c>
    </row>
    <row r="60" spans="1:9" ht="50.25" customHeight="1">
      <c r="A60" s="9" t="s">
        <v>81</v>
      </c>
      <c r="B60" s="31">
        <v>925</v>
      </c>
      <c r="C60" s="10" t="s">
        <v>13</v>
      </c>
      <c r="D60" s="11" t="s">
        <v>24</v>
      </c>
      <c r="E60" s="10" t="s">
        <v>82</v>
      </c>
      <c r="F60" s="11"/>
      <c r="G60" s="156">
        <f>G61</f>
        <v>50000</v>
      </c>
      <c r="H60" s="156">
        <f>H61</f>
        <v>0</v>
      </c>
      <c r="I60" s="157">
        <f>I61</f>
        <v>0</v>
      </c>
    </row>
    <row r="61" spans="1:9" ht="31.5">
      <c r="A61" s="145" t="s">
        <v>113</v>
      </c>
      <c r="B61" s="32">
        <v>925</v>
      </c>
      <c r="C61" s="10" t="s">
        <v>13</v>
      </c>
      <c r="D61" s="11" t="s">
        <v>24</v>
      </c>
      <c r="E61" s="10" t="s">
        <v>82</v>
      </c>
      <c r="F61" s="11" t="s">
        <v>29</v>
      </c>
      <c r="G61" s="156">
        <v>50000</v>
      </c>
      <c r="H61" s="156">
        <v>0</v>
      </c>
      <c r="I61" s="157">
        <v>0</v>
      </c>
    </row>
    <row r="62" spans="1:9" ht="31.5">
      <c r="A62" s="15" t="s">
        <v>31</v>
      </c>
      <c r="B62" s="32">
        <v>925</v>
      </c>
      <c r="C62" s="10" t="s">
        <v>13</v>
      </c>
      <c r="D62" s="11" t="s">
        <v>24</v>
      </c>
      <c r="E62" s="10" t="s">
        <v>66</v>
      </c>
      <c r="F62" s="11"/>
      <c r="G62" s="156">
        <f>G63+G64</f>
        <v>46300</v>
      </c>
      <c r="H62" s="156">
        <f>H63+H64</f>
        <v>28000</v>
      </c>
      <c r="I62" s="157">
        <f>I63+I64</f>
        <v>22200</v>
      </c>
    </row>
    <row r="63" spans="1:9" ht="33.75" customHeight="1">
      <c r="A63" s="145" t="s">
        <v>113</v>
      </c>
      <c r="B63" s="32">
        <v>925</v>
      </c>
      <c r="C63" s="10" t="s">
        <v>13</v>
      </c>
      <c r="D63" s="11" t="s">
        <v>24</v>
      </c>
      <c r="E63" s="10" t="s">
        <v>66</v>
      </c>
      <c r="F63" s="11" t="s">
        <v>29</v>
      </c>
      <c r="G63" s="156">
        <v>38300</v>
      </c>
      <c r="H63" s="156">
        <v>20000</v>
      </c>
      <c r="I63" s="157">
        <v>14200</v>
      </c>
    </row>
    <row r="64" spans="1:9" ht="16.5" thickBot="1">
      <c r="A64" s="16" t="s">
        <v>39</v>
      </c>
      <c r="B64" s="147">
        <v>925</v>
      </c>
      <c r="C64" s="17" t="s">
        <v>13</v>
      </c>
      <c r="D64" s="18" t="s">
        <v>24</v>
      </c>
      <c r="E64" s="17" t="s">
        <v>66</v>
      </c>
      <c r="F64" s="18" t="s">
        <v>34</v>
      </c>
      <c r="G64" s="162">
        <v>8000</v>
      </c>
      <c r="H64" s="162">
        <v>8000</v>
      </c>
      <c r="I64" s="163">
        <v>8000</v>
      </c>
    </row>
    <row r="65" spans="1:9" ht="32.25" hidden="1" thickBot="1">
      <c r="A65" s="3" t="s">
        <v>76</v>
      </c>
      <c r="B65" s="69">
        <v>925</v>
      </c>
      <c r="C65" s="8" t="s">
        <v>20</v>
      </c>
      <c r="D65" s="4" t="s">
        <v>109</v>
      </c>
      <c r="E65" s="8"/>
      <c r="F65" s="4"/>
      <c r="G65" s="189">
        <f>G66</f>
        <v>0</v>
      </c>
      <c r="H65" s="189">
        <f aca="true" t="shared" si="6" ref="H65:I68">H66</f>
        <v>0</v>
      </c>
      <c r="I65" s="190">
        <f t="shared" si="6"/>
        <v>0</v>
      </c>
    </row>
    <row r="66" spans="1:9" ht="47.25" hidden="1">
      <c r="A66" s="19" t="s">
        <v>77</v>
      </c>
      <c r="B66" s="30">
        <v>925</v>
      </c>
      <c r="C66" s="20" t="s">
        <v>20</v>
      </c>
      <c r="D66" s="21" t="s">
        <v>78</v>
      </c>
      <c r="E66" s="20"/>
      <c r="F66" s="21"/>
      <c r="G66" s="160">
        <f>G67</f>
        <v>0</v>
      </c>
      <c r="H66" s="160">
        <f t="shared" si="6"/>
        <v>0</v>
      </c>
      <c r="I66" s="161">
        <f t="shared" si="6"/>
        <v>0</v>
      </c>
    </row>
    <row r="67" spans="1:9" ht="31.5" hidden="1">
      <c r="A67" s="9" t="s">
        <v>79</v>
      </c>
      <c r="B67" s="32">
        <v>925</v>
      </c>
      <c r="C67" s="12" t="s">
        <v>20</v>
      </c>
      <c r="D67" s="11" t="s">
        <v>78</v>
      </c>
      <c r="E67" s="11" t="s">
        <v>90</v>
      </c>
      <c r="F67" s="12"/>
      <c r="G67" s="156">
        <f>G68</f>
        <v>0</v>
      </c>
      <c r="H67" s="156">
        <f t="shared" si="6"/>
        <v>0</v>
      </c>
      <c r="I67" s="157">
        <f t="shared" si="6"/>
        <v>0</v>
      </c>
    </row>
    <row r="68" spans="1:9" ht="63" hidden="1">
      <c r="A68" s="33" t="s">
        <v>80</v>
      </c>
      <c r="B68" s="32">
        <v>925</v>
      </c>
      <c r="C68" s="12" t="s">
        <v>20</v>
      </c>
      <c r="D68" s="11" t="s">
        <v>78</v>
      </c>
      <c r="E68" s="11" t="s">
        <v>90</v>
      </c>
      <c r="F68" s="11"/>
      <c r="G68" s="156">
        <f>G69</f>
        <v>0</v>
      </c>
      <c r="H68" s="156">
        <f t="shared" si="6"/>
        <v>0</v>
      </c>
      <c r="I68" s="157">
        <f t="shared" si="6"/>
        <v>0</v>
      </c>
    </row>
    <row r="69" spans="1:9" ht="16.5" hidden="1" thickBot="1">
      <c r="A69" s="9" t="s">
        <v>36</v>
      </c>
      <c r="B69" s="32">
        <v>925</v>
      </c>
      <c r="C69" s="12" t="s">
        <v>20</v>
      </c>
      <c r="D69" s="11" t="s">
        <v>78</v>
      </c>
      <c r="E69" s="11" t="s">
        <v>90</v>
      </c>
      <c r="F69" s="11" t="s">
        <v>35</v>
      </c>
      <c r="G69" s="156">
        <v>0</v>
      </c>
      <c r="H69" s="156">
        <v>0</v>
      </c>
      <c r="I69" s="157">
        <v>0</v>
      </c>
    </row>
    <row r="70" spans="1:9" ht="16.5" thickBot="1">
      <c r="A70" s="3" t="s">
        <v>96</v>
      </c>
      <c r="B70" s="88">
        <v>925</v>
      </c>
      <c r="C70" s="8" t="s">
        <v>17</v>
      </c>
      <c r="D70" s="13" t="s">
        <v>109</v>
      </c>
      <c r="E70" s="4"/>
      <c r="F70" s="4"/>
      <c r="G70" s="164">
        <f>G75+G71</f>
        <v>150000</v>
      </c>
      <c r="H70" s="164">
        <f>H75+H71</f>
        <v>0</v>
      </c>
      <c r="I70" s="165">
        <f>I75+I71</f>
        <v>0</v>
      </c>
    </row>
    <row r="71" spans="1:9" ht="15.75" hidden="1">
      <c r="A71" s="87" t="s">
        <v>97</v>
      </c>
      <c r="B71" s="29">
        <v>925</v>
      </c>
      <c r="C71" s="27" t="s">
        <v>17</v>
      </c>
      <c r="D71" s="27" t="s">
        <v>13</v>
      </c>
      <c r="E71" s="21"/>
      <c r="F71" s="21"/>
      <c r="G71" s="166">
        <f aca="true" t="shared" si="7" ref="G71:I73">G72</f>
        <v>0</v>
      </c>
      <c r="H71" s="166">
        <f t="shared" si="7"/>
        <v>0</v>
      </c>
      <c r="I71" s="167">
        <f t="shared" si="7"/>
        <v>0</v>
      </c>
    </row>
    <row r="72" spans="1:9" ht="15.75" hidden="1">
      <c r="A72" s="9" t="s">
        <v>54</v>
      </c>
      <c r="B72" s="29">
        <v>925</v>
      </c>
      <c r="C72" s="11" t="s">
        <v>17</v>
      </c>
      <c r="D72" s="11" t="s">
        <v>13</v>
      </c>
      <c r="E72" s="11" t="s">
        <v>55</v>
      </c>
      <c r="F72" s="11"/>
      <c r="G72" s="168">
        <f t="shared" si="7"/>
        <v>0</v>
      </c>
      <c r="H72" s="168">
        <f t="shared" si="7"/>
        <v>0</v>
      </c>
      <c r="I72" s="169">
        <f t="shared" si="7"/>
        <v>0</v>
      </c>
    </row>
    <row r="73" spans="1:9" ht="47.25" hidden="1">
      <c r="A73" s="15" t="s">
        <v>98</v>
      </c>
      <c r="B73" s="29">
        <v>925</v>
      </c>
      <c r="C73" s="11" t="s">
        <v>17</v>
      </c>
      <c r="D73" s="11" t="s">
        <v>13</v>
      </c>
      <c r="E73" s="11" t="s">
        <v>99</v>
      </c>
      <c r="F73" s="11"/>
      <c r="G73" s="168">
        <f t="shared" si="7"/>
        <v>0</v>
      </c>
      <c r="H73" s="168">
        <f t="shared" si="7"/>
        <v>0</v>
      </c>
      <c r="I73" s="169">
        <f t="shared" si="7"/>
        <v>0</v>
      </c>
    </row>
    <row r="74" spans="1:9" ht="31.5" hidden="1">
      <c r="A74" s="15" t="s">
        <v>38</v>
      </c>
      <c r="B74" s="29">
        <v>925</v>
      </c>
      <c r="C74" s="11" t="s">
        <v>17</v>
      </c>
      <c r="D74" s="11" t="s">
        <v>13</v>
      </c>
      <c r="E74" s="11" t="s">
        <v>99</v>
      </c>
      <c r="F74" s="11" t="s">
        <v>29</v>
      </c>
      <c r="G74" s="168">
        <v>0</v>
      </c>
      <c r="H74" s="168">
        <v>0</v>
      </c>
      <c r="I74" s="169">
        <v>0</v>
      </c>
    </row>
    <row r="75" spans="1:9" ht="19.5" customHeight="1">
      <c r="A75" s="19" t="s">
        <v>100</v>
      </c>
      <c r="B75" s="30">
        <v>925</v>
      </c>
      <c r="C75" s="20" t="s">
        <v>17</v>
      </c>
      <c r="D75" s="21" t="s">
        <v>101</v>
      </c>
      <c r="E75" s="11"/>
      <c r="F75" s="10"/>
      <c r="G75" s="166">
        <f aca="true" t="shared" si="8" ref="G75:I77">G76</f>
        <v>150000</v>
      </c>
      <c r="H75" s="166">
        <f t="shared" si="8"/>
        <v>0</v>
      </c>
      <c r="I75" s="167">
        <f t="shared" si="8"/>
        <v>0</v>
      </c>
    </row>
    <row r="76" spans="1:9" ht="15.75">
      <c r="A76" s="9" t="s">
        <v>54</v>
      </c>
      <c r="B76" s="89">
        <v>925</v>
      </c>
      <c r="C76" s="12" t="s">
        <v>17</v>
      </c>
      <c r="D76" s="11" t="s">
        <v>101</v>
      </c>
      <c r="E76" s="11" t="s">
        <v>55</v>
      </c>
      <c r="F76" s="12"/>
      <c r="G76" s="168">
        <f t="shared" si="8"/>
        <v>150000</v>
      </c>
      <c r="H76" s="168">
        <f t="shared" si="8"/>
        <v>0</v>
      </c>
      <c r="I76" s="169">
        <f t="shared" si="8"/>
        <v>0</v>
      </c>
    </row>
    <row r="77" spans="1:9" ht="31.5">
      <c r="A77" s="33" t="s">
        <v>31</v>
      </c>
      <c r="B77" s="89">
        <v>925</v>
      </c>
      <c r="C77" s="12" t="s">
        <v>17</v>
      </c>
      <c r="D77" s="11" t="s">
        <v>101</v>
      </c>
      <c r="E77" s="10" t="s">
        <v>66</v>
      </c>
      <c r="F77" s="11"/>
      <c r="G77" s="168">
        <f t="shared" si="8"/>
        <v>150000</v>
      </c>
      <c r="H77" s="168">
        <f t="shared" si="8"/>
        <v>0</v>
      </c>
      <c r="I77" s="169">
        <f t="shared" si="8"/>
        <v>0</v>
      </c>
    </row>
    <row r="78" spans="1:9" ht="32.25" thickBot="1">
      <c r="A78" s="145" t="s">
        <v>113</v>
      </c>
      <c r="B78" s="90">
        <v>925</v>
      </c>
      <c r="C78" s="91" t="s">
        <v>17</v>
      </c>
      <c r="D78" s="18" t="s">
        <v>101</v>
      </c>
      <c r="E78" s="17" t="s">
        <v>66</v>
      </c>
      <c r="F78" s="18" t="s">
        <v>29</v>
      </c>
      <c r="G78" s="170">
        <v>150000</v>
      </c>
      <c r="H78" s="170">
        <v>0</v>
      </c>
      <c r="I78" s="171">
        <v>0</v>
      </c>
    </row>
    <row r="79" spans="1:9" ht="16.5" thickBot="1">
      <c r="A79" s="3" t="s">
        <v>21</v>
      </c>
      <c r="B79" s="28">
        <v>925</v>
      </c>
      <c r="C79" s="8" t="s">
        <v>22</v>
      </c>
      <c r="D79" s="13" t="s">
        <v>109</v>
      </c>
      <c r="E79" s="47"/>
      <c r="F79" s="14"/>
      <c r="G79" s="189">
        <f>G80+G93+G85</f>
        <v>2751191.98</v>
      </c>
      <c r="H79" s="189">
        <f>H80+H93+H85</f>
        <v>1475672</v>
      </c>
      <c r="I79" s="190">
        <f>I80+I93+I85</f>
        <v>1435038</v>
      </c>
    </row>
    <row r="80" spans="1:9" ht="16.5" hidden="1" thickBot="1">
      <c r="A80" s="5" t="s">
        <v>32</v>
      </c>
      <c r="B80" s="70">
        <v>925</v>
      </c>
      <c r="C80" s="71" t="s">
        <v>22</v>
      </c>
      <c r="D80" s="27" t="s">
        <v>13</v>
      </c>
      <c r="E80" s="72"/>
      <c r="F80" s="73"/>
      <c r="G80" s="154">
        <f aca="true" t="shared" si="9" ref="G80:I81">G81</f>
        <v>0</v>
      </c>
      <c r="H80" s="154">
        <f t="shared" si="9"/>
        <v>0</v>
      </c>
      <c r="I80" s="155">
        <f t="shared" si="9"/>
        <v>0</v>
      </c>
    </row>
    <row r="81" spans="1:9" ht="16.5" hidden="1" thickBot="1">
      <c r="A81" s="9" t="s">
        <v>54</v>
      </c>
      <c r="B81" s="31">
        <v>925</v>
      </c>
      <c r="C81" s="12" t="s">
        <v>22</v>
      </c>
      <c r="D81" s="11" t="s">
        <v>13</v>
      </c>
      <c r="E81" s="10" t="s">
        <v>55</v>
      </c>
      <c r="F81" s="11"/>
      <c r="G81" s="156">
        <f t="shared" si="9"/>
        <v>0</v>
      </c>
      <c r="H81" s="156">
        <f t="shared" si="9"/>
        <v>0</v>
      </c>
      <c r="I81" s="157">
        <f t="shared" si="9"/>
        <v>0</v>
      </c>
    </row>
    <row r="82" spans="1:9" ht="16.5" hidden="1" thickBot="1">
      <c r="A82" s="9" t="s">
        <v>49</v>
      </c>
      <c r="B82" s="31">
        <v>925</v>
      </c>
      <c r="C82" s="12" t="s">
        <v>22</v>
      </c>
      <c r="D82" s="11" t="s">
        <v>13</v>
      </c>
      <c r="E82" s="10" t="s">
        <v>68</v>
      </c>
      <c r="F82" s="11"/>
      <c r="G82" s="156">
        <f>G83+G84</f>
        <v>0</v>
      </c>
      <c r="H82" s="156">
        <f>H83+H84</f>
        <v>0</v>
      </c>
      <c r="I82" s="157">
        <f>I83+I84</f>
        <v>0</v>
      </c>
    </row>
    <row r="83" spans="1:9" ht="32.25" hidden="1" thickBot="1">
      <c r="A83" s="9" t="s">
        <v>38</v>
      </c>
      <c r="B83" s="31">
        <v>925</v>
      </c>
      <c r="C83" s="12" t="s">
        <v>22</v>
      </c>
      <c r="D83" s="11" t="s">
        <v>13</v>
      </c>
      <c r="E83" s="10" t="s">
        <v>68</v>
      </c>
      <c r="F83" s="11" t="s">
        <v>29</v>
      </c>
      <c r="G83" s="156">
        <v>0</v>
      </c>
      <c r="H83" s="156">
        <v>0</v>
      </c>
      <c r="I83" s="157">
        <v>0</v>
      </c>
    </row>
    <row r="84" spans="1:9" ht="16.5" hidden="1" thickBot="1">
      <c r="A84" s="9" t="s">
        <v>39</v>
      </c>
      <c r="B84" s="31">
        <v>925</v>
      </c>
      <c r="C84" s="12" t="s">
        <v>22</v>
      </c>
      <c r="D84" s="11" t="s">
        <v>13</v>
      </c>
      <c r="E84" s="10" t="s">
        <v>68</v>
      </c>
      <c r="F84" s="11" t="s">
        <v>34</v>
      </c>
      <c r="G84" s="156">
        <v>0</v>
      </c>
      <c r="H84" s="156">
        <v>0</v>
      </c>
      <c r="I84" s="157">
        <v>0</v>
      </c>
    </row>
    <row r="85" spans="1:9" ht="15.75">
      <c r="A85" s="139" t="s">
        <v>106</v>
      </c>
      <c r="B85" s="140">
        <v>925</v>
      </c>
      <c r="C85" s="141" t="s">
        <v>22</v>
      </c>
      <c r="D85" s="141" t="s">
        <v>14</v>
      </c>
      <c r="E85" s="141"/>
      <c r="F85" s="141"/>
      <c r="G85" s="185">
        <f>G86</f>
        <v>549285.35</v>
      </c>
      <c r="H85" s="186">
        <f aca="true" t="shared" si="10" ref="H85:I87">H86</f>
        <v>0</v>
      </c>
      <c r="I85" s="187">
        <f t="shared" si="10"/>
        <v>0</v>
      </c>
    </row>
    <row r="86" spans="1:9" ht="15.75">
      <c r="A86" s="97" t="s">
        <v>54</v>
      </c>
      <c r="B86" s="105">
        <v>925</v>
      </c>
      <c r="C86" s="98" t="s">
        <v>22</v>
      </c>
      <c r="D86" s="99" t="s">
        <v>14</v>
      </c>
      <c r="E86" s="100" t="s">
        <v>55</v>
      </c>
      <c r="F86" s="99"/>
      <c r="G86" s="188">
        <f>G87+G91+G89</f>
        <v>549285.35</v>
      </c>
      <c r="H86" s="188">
        <f>H87+H91+H89</f>
        <v>0</v>
      </c>
      <c r="I86" s="173">
        <f>I87+I91+I89</f>
        <v>0</v>
      </c>
    </row>
    <row r="87" spans="1:9" ht="31.5" hidden="1">
      <c r="A87" s="97" t="s">
        <v>107</v>
      </c>
      <c r="B87" s="105">
        <v>925</v>
      </c>
      <c r="C87" s="98" t="s">
        <v>22</v>
      </c>
      <c r="D87" s="99" t="s">
        <v>14</v>
      </c>
      <c r="E87" s="100" t="s">
        <v>108</v>
      </c>
      <c r="F87" s="99"/>
      <c r="G87" s="188">
        <f>G88</f>
        <v>0</v>
      </c>
      <c r="H87" s="188">
        <f t="shared" si="10"/>
        <v>0</v>
      </c>
      <c r="I87" s="210">
        <f t="shared" si="10"/>
        <v>0</v>
      </c>
    </row>
    <row r="88" spans="1:9" ht="15.75" hidden="1">
      <c r="A88" s="9" t="s">
        <v>39</v>
      </c>
      <c r="B88" s="105">
        <v>925</v>
      </c>
      <c r="C88" s="98" t="s">
        <v>22</v>
      </c>
      <c r="D88" s="99" t="s">
        <v>14</v>
      </c>
      <c r="E88" s="100" t="s">
        <v>108</v>
      </c>
      <c r="F88" s="99" t="s">
        <v>34</v>
      </c>
      <c r="G88" s="188">
        <v>0</v>
      </c>
      <c r="H88" s="188">
        <v>0</v>
      </c>
      <c r="I88" s="210">
        <v>0</v>
      </c>
    </row>
    <row r="89" spans="1:9" ht="94.5">
      <c r="A89" s="144" t="s">
        <v>110</v>
      </c>
      <c r="B89" s="142">
        <v>925</v>
      </c>
      <c r="C89" s="99" t="s">
        <v>22</v>
      </c>
      <c r="D89" s="136" t="s">
        <v>14</v>
      </c>
      <c r="E89" s="54" t="s">
        <v>111</v>
      </c>
      <c r="F89" s="136"/>
      <c r="G89" s="172">
        <f>G90</f>
        <v>102285.35</v>
      </c>
      <c r="H89" s="172">
        <f>H90</f>
        <v>0</v>
      </c>
      <c r="I89" s="173">
        <f>I90</f>
        <v>0</v>
      </c>
    </row>
    <row r="90" spans="1:9" ht="31.5">
      <c r="A90" s="145" t="s">
        <v>113</v>
      </c>
      <c r="B90" s="142">
        <v>925</v>
      </c>
      <c r="C90" s="99" t="s">
        <v>22</v>
      </c>
      <c r="D90" s="136" t="s">
        <v>14</v>
      </c>
      <c r="E90" s="54" t="s">
        <v>111</v>
      </c>
      <c r="F90" s="136" t="s">
        <v>29</v>
      </c>
      <c r="G90" s="172">
        <v>102285.35</v>
      </c>
      <c r="H90" s="174">
        <v>0</v>
      </c>
      <c r="I90" s="175">
        <v>0</v>
      </c>
    </row>
    <row r="91" spans="1:9" ht="47.25">
      <c r="A91" s="15" t="s">
        <v>138</v>
      </c>
      <c r="B91" s="142">
        <v>925</v>
      </c>
      <c r="C91" s="99" t="s">
        <v>22</v>
      </c>
      <c r="D91" s="136" t="s">
        <v>14</v>
      </c>
      <c r="E91" s="99" t="s">
        <v>139</v>
      </c>
      <c r="F91" s="136"/>
      <c r="G91" s="172">
        <f>G92</f>
        <v>447000</v>
      </c>
      <c r="H91" s="172">
        <f>H92</f>
        <v>0</v>
      </c>
      <c r="I91" s="173">
        <f>I92</f>
        <v>0</v>
      </c>
    </row>
    <row r="92" spans="1:9" ht="31.5">
      <c r="A92" s="145" t="s">
        <v>113</v>
      </c>
      <c r="B92" s="142">
        <v>925</v>
      </c>
      <c r="C92" s="99" t="s">
        <v>22</v>
      </c>
      <c r="D92" s="136" t="s">
        <v>14</v>
      </c>
      <c r="E92" s="99" t="s">
        <v>139</v>
      </c>
      <c r="F92" s="136" t="s">
        <v>29</v>
      </c>
      <c r="G92" s="172">
        <v>447000</v>
      </c>
      <c r="H92" s="174">
        <v>0</v>
      </c>
      <c r="I92" s="175">
        <v>0</v>
      </c>
    </row>
    <row r="93" spans="1:9" ht="15.75">
      <c r="A93" s="87" t="s">
        <v>23</v>
      </c>
      <c r="B93" s="32">
        <v>925</v>
      </c>
      <c r="C93" s="22" t="s">
        <v>22</v>
      </c>
      <c r="D93" s="21" t="s">
        <v>20</v>
      </c>
      <c r="E93" s="10"/>
      <c r="F93" s="21"/>
      <c r="G93" s="160">
        <f>G94</f>
        <v>2201906.63</v>
      </c>
      <c r="H93" s="160">
        <f>H94</f>
        <v>1475672</v>
      </c>
      <c r="I93" s="161">
        <f>I94</f>
        <v>1435038</v>
      </c>
    </row>
    <row r="94" spans="1:9" ht="15.75">
      <c r="A94" s="15" t="s">
        <v>54</v>
      </c>
      <c r="B94" s="32">
        <v>925</v>
      </c>
      <c r="C94" s="10" t="s">
        <v>22</v>
      </c>
      <c r="D94" s="11" t="s">
        <v>20</v>
      </c>
      <c r="E94" s="10" t="s">
        <v>55</v>
      </c>
      <c r="F94" s="11"/>
      <c r="G94" s="156">
        <f>G95+G101+G99+G97</f>
        <v>2201906.63</v>
      </c>
      <c r="H94" s="156">
        <f>H95+H101+H99+H97</f>
        <v>1475672</v>
      </c>
      <c r="I94" s="184">
        <f>I95+I101+I99+I97</f>
        <v>1435038</v>
      </c>
    </row>
    <row r="95" spans="1:9" ht="31.5">
      <c r="A95" s="9" t="s">
        <v>146</v>
      </c>
      <c r="B95" s="31">
        <v>925</v>
      </c>
      <c r="C95" s="10" t="s">
        <v>22</v>
      </c>
      <c r="D95" s="11" t="s">
        <v>20</v>
      </c>
      <c r="E95" s="10" t="s">
        <v>70</v>
      </c>
      <c r="F95" s="11"/>
      <c r="G95" s="176">
        <f>G96</f>
        <v>1388657</v>
      </c>
      <c r="H95" s="176">
        <f>H96</f>
        <v>679314</v>
      </c>
      <c r="I95" s="177">
        <f>I96</f>
        <v>522940</v>
      </c>
    </row>
    <row r="96" spans="1:9" ht="31.5">
      <c r="A96" s="145" t="s">
        <v>113</v>
      </c>
      <c r="B96" s="74">
        <v>925</v>
      </c>
      <c r="C96" s="34" t="s">
        <v>22</v>
      </c>
      <c r="D96" s="34" t="s">
        <v>20</v>
      </c>
      <c r="E96" s="34" t="s">
        <v>70</v>
      </c>
      <c r="F96" s="34" t="s">
        <v>29</v>
      </c>
      <c r="G96" s="178">
        <v>1388657</v>
      </c>
      <c r="H96" s="178">
        <v>679314</v>
      </c>
      <c r="I96" s="179">
        <v>522940</v>
      </c>
    </row>
    <row r="97" spans="1:9" ht="94.5">
      <c r="A97" s="144" t="s">
        <v>110</v>
      </c>
      <c r="B97" s="32">
        <v>925</v>
      </c>
      <c r="C97" s="99" t="s">
        <v>22</v>
      </c>
      <c r="D97" s="136" t="s">
        <v>20</v>
      </c>
      <c r="E97" s="54" t="s">
        <v>111</v>
      </c>
      <c r="F97" s="136"/>
      <c r="G97" s="172">
        <f>G98</f>
        <v>9854.63</v>
      </c>
      <c r="H97" s="172">
        <f>H98</f>
        <v>0</v>
      </c>
      <c r="I97" s="173">
        <f>I98</f>
        <v>0</v>
      </c>
    </row>
    <row r="98" spans="1:9" ht="31.5">
      <c r="A98" s="145" t="s">
        <v>113</v>
      </c>
      <c r="B98" s="32">
        <v>925</v>
      </c>
      <c r="C98" s="99" t="s">
        <v>22</v>
      </c>
      <c r="D98" s="136" t="s">
        <v>20</v>
      </c>
      <c r="E98" s="54" t="s">
        <v>111</v>
      </c>
      <c r="F98" s="136" t="s">
        <v>29</v>
      </c>
      <c r="G98" s="172">
        <v>9854.63</v>
      </c>
      <c r="H98" s="174">
        <v>0</v>
      </c>
      <c r="I98" s="175">
        <v>0</v>
      </c>
    </row>
    <row r="99" spans="1:9" ht="31.5">
      <c r="A99" s="9" t="s">
        <v>102</v>
      </c>
      <c r="B99" s="74">
        <v>925</v>
      </c>
      <c r="C99" s="34" t="s">
        <v>22</v>
      </c>
      <c r="D99" s="34" t="s">
        <v>20</v>
      </c>
      <c r="E99" s="11" t="s">
        <v>103</v>
      </c>
      <c r="F99" s="34"/>
      <c r="G99" s="180">
        <f>G100</f>
        <v>803395</v>
      </c>
      <c r="H99" s="178">
        <f>H100</f>
        <v>796358</v>
      </c>
      <c r="I99" s="179">
        <f>I100</f>
        <v>912098</v>
      </c>
    </row>
    <row r="100" spans="1:9" ht="32.25" thickBot="1">
      <c r="A100" s="145" t="s">
        <v>113</v>
      </c>
      <c r="B100" s="143">
        <v>925</v>
      </c>
      <c r="C100" s="138" t="s">
        <v>22</v>
      </c>
      <c r="D100" s="138" t="s">
        <v>20</v>
      </c>
      <c r="E100" s="138" t="s">
        <v>103</v>
      </c>
      <c r="F100" s="138" t="s">
        <v>29</v>
      </c>
      <c r="G100" s="181">
        <v>803395</v>
      </c>
      <c r="H100" s="182">
        <v>796358</v>
      </c>
      <c r="I100" s="183">
        <v>912098</v>
      </c>
    </row>
    <row r="101" spans="1:9" ht="48" hidden="1" thickBot="1">
      <c r="A101" s="9" t="s">
        <v>88</v>
      </c>
      <c r="B101" s="32">
        <v>925</v>
      </c>
      <c r="C101" s="10" t="s">
        <v>22</v>
      </c>
      <c r="D101" s="11" t="s">
        <v>20</v>
      </c>
      <c r="E101" s="11" t="s">
        <v>89</v>
      </c>
      <c r="F101" s="10"/>
      <c r="G101" s="180">
        <f>G102</f>
        <v>0</v>
      </c>
      <c r="H101" s="176">
        <v>0</v>
      </c>
      <c r="I101" s="177">
        <v>0</v>
      </c>
    </row>
    <row r="102" spans="1:9" ht="32.25" hidden="1" thickBot="1">
      <c r="A102" s="16" t="s">
        <v>38</v>
      </c>
      <c r="B102" s="84">
        <v>925</v>
      </c>
      <c r="C102" s="17" t="s">
        <v>22</v>
      </c>
      <c r="D102" s="18" t="s">
        <v>20</v>
      </c>
      <c r="E102" s="18" t="s">
        <v>89</v>
      </c>
      <c r="F102" s="17" t="s">
        <v>29</v>
      </c>
      <c r="G102" s="181">
        <v>0</v>
      </c>
      <c r="H102" s="191">
        <v>0</v>
      </c>
      <c r="I102" s="192">
        <v>0</v>
      </c>
    </row>
    <row r="103" spans="1:9" ht="16.5" thickBot="1">
      <c r="A103" s="3" t="s">
        <v>71</v>
      </c>
      <c r="B103" s="4" t="s">
        <v>0</v>
      </c>
      <c r="C103" s="8" t="s">
        <v>44</v>
      </c>
      <c r="D103" s="13" t="s">
        <v>109</v>
      </c>
      <c r="E103" s="47"/>
      <c r="F103" s="14"/>
      <c r="G103" s="189">
        <f>G104</f>
        <v>238100</v>
      </c>
      <c r="H103" s="189">
        <f aca="true" t="shared" si="11" ref="H103:I106">H104</f>
        <v>238100</v>
      </c>
      <c r="I103" s="190">
        <f t="shared" si="11"/>
        <v>238100</v>
      </c>
    </row>
    <row r="104" spans="1:9" ht="15.75">
      <c r="A104" s="19" t="s">
        <v>45</v>
      </c>
      <c r="B104" s="29">
        <v>925</v>
      </c>
      <c r="C104" s="20" t="s">
        <v>44</v>
      </c>
      <c r="D104" s="21" t="s">
        <v>13</v>
      </c>
      <c r="E104" s="10"/>
      <c r="F104" s="21"/>
      <c r="G104" s="160">
        <f>G105</f>
        <v>238100</v>
      </c>
      <c r="H104" s="160">
        <f t="shared" si="11"/>
        <v>238100</v>
      </c>
      <c r="I104" s="161">
        <f t="shared" si="11"/>
        <v>238100</v>
      </c>
    </row>
    <row r="105" spans="1:9" ht="15.75">
      <c r="A105" s="9" t="s">
        <v>54</v>
      </c>
      <c r="B105" s="29">
        <v>925</v>
      </c>
      <c r="C105" s="10" t="s">
        <v>44</v>
      </c>
      <c r="D105" s="11" t="s">
        <v>13</v>
      </c>
      <c r="E105" s="10" t="s">
        <v>55</v>
      </c>
      <c r="F105" s="11"/>
      <c r="G105" s="156">
        <f>G106</f>
        <v>238100</v>
      </c>
      <c r="H105" s="156">
        <f t="shared" si="11"/>
        <v>238100</v>
      </c>
      <c r="I105" s="157">
        <f t="shared" si="11"/>
        <v>238100</v>
      </c>
    </row>
    <row r="106" spans="1:9" ht="15.75">
      <c r="A106" s="9" t="s">
        <v>46</v>
      </c>
      <c r="B106" s="29">
        <v>925</v>
      </c>
      <c r="C106" s="10" t="s">
        <v>44</v>
      </c>
      <c r="D106" s="11" t="s">
        <v>13</v>
      </c>
      <c r="E106" s="10" t="s">
        <v>72</v>
      </c>
      <c r="F106" s="11"/>
      <c r="G106" s="156">
        <f>G107</f>
        <v>238100</v>
      </c>
      <c r="H106" s="156">
        <f t="shared" si="11"/>
        <v>238100</v>
      </c>
      <c r="I106" s="157">
        <f t="shared" si="11"/>
        <v>238100</v>
      </c>
    </row>
    <row r="107" spans="1:9" ht="19.5" customHeight="1" thickBot="1">
      <c r="A107" s="16" t="s">
        <v>48</v>
      </c>
      <c r="B107" s="29">
        <v>925</v>
      </c>
      <c r="C107" s="10" t="s">
        <v>44</v>
      </c>
      <c r="D107" s="11" t="s">
        <v>13</v>
      </c>
      <c r="E107" s="10" t="s">
        <v>72</v>
      </c>
      <c r="F107" s="11" t="s">
        <v>47</v>
      </c>
      <c r="G107" s="156">
        <v>238100</v>
      </c>
      <c r="H107" s="156">
        <v>238100</v>
      </c>
      <c r="I107" s="157">
        <v>238100</v>
      </c>
    </row>
    <row r="108" spans="1:9" ht="16.5" hidden="1" thickBot="1">
      <c r="A108" s="3" t="s">
        <v>91</v>
      </c>
      <c r="B108" s="4" t="s">
        <v>0</v>
      </c>
      <c r="C108" s="8" t="s">
        <v>42</v>
      </c>
      <c r="D108" s="13" t="s">
        <v>109</v>
      </c>
      <c r="E108" s="86"/>
      <c r="F108" s="13"/>
      <c r="G108" s="164">
        <f aca="true" t="shared" si="12" ref="G108:I111">G109</f>
        <v>0</v>
      </c>
      <c r="H108" s="193">
        <f t="shared" si="12"/>
        <v>0</v>
      </c>
      <c r="I108" s="194">
        <f t="shared" si="12"/>
        <v>0</v>
      </c>
    </row>
    <row r="109" spans="1:9" ht="16.5" hidden="1" thickBot="1">
      <c r="A109" s="19" t="s">
        <v>92</v>
      </c>
      <c r="B109" s="29">
        <v>925</v>
      </c>
      <c r="C109" s="20" t="s">
        <v>42</v>
      </c>
      <c r="D109" s="21" t="s">
        <v>13</v>
      </c>
      <c r="E109" s="10"/>
      <c r="F109" s="21"/>
      <c r="G109" s="166">
        <f t="shared" si="12"/>
        <v>0</v>
      </c>
      <c r="H109" s="154">
        <f t="shared" si="12"/>
        <v>0</v>
      </c>
      <c r="I109" s="161">
        <f t="shared" si="12"/>
        <v>0</v>
      </c>
    </row>
    <row r="110" spans="1:9" ht="16.5" hidden="1" thickBot="1">
      <c r="A110" s="9" t="s">
        <v>54</v>
      </c>
      <c r="B110" s="29">
        <v>925</v>
      </c>
      <c r="C110" s="10" t="s">
        <v>42</v>
      </c>
      <c r="D110" s="11" t="s">
        <v>13</v>
      </c>
      <c r="E110" s="10" t="s">
        <v>55</v>
      </c>
      <c r="F110" s="11"/>
      <c r="G110" s="168">
        <f t="shared" si="12"/>
        <v>0</v>
      </c>
      <c r="H110" s="156">
        <f t="shared" si="12"/>
        <v>0</v>
      </c>
      <c r="I110" s="157">
        <f t="shared" si="12"/>
        <v>0</v>
      </c>
    </row>
    <row r="111" spans="1:9" ht="48" hidden="1" thickBot="1">
      <c r="A111" s="9" t="s">
        <v>93</v>
      </c>
      <c r="B111" s="29">
        <v>925</v>
      </c>
      <c r="C111" s="10" t="s">
        <v>42</v>
      </c>
      <c r="D111" s="11" t="s">
        <v>13</v>
      </c>
      <c r="E111" s="10" t="s">
        <v>94</v>
      </c>
      <c r="F111" s="11"/>
      <c r="G111" s="168">
        <f t="shared" si="12"/>
        <v>0</v>
      </c>
      <c r="H111" s="156">
        <f t="shared" si="12"/>
        <v>0</v>
      </c>
      <c r="I111" s="157">
        <f t="shared" si="12"/>
        <v>0</v>
      </c>
    </row>
    <row r="112" spans="1:9" ht="32.25" hidden="1" thickBot="1">
      <c r="A112" s="16" t="s">
        <v>38</v>
      </c>
      <c r="B112" s="29">
        <v>925</v>
      </c>
      <c r="C112" s="10" t="s">
        <v>42</v>
      </c>
      <c r="D112" s="11" t="s">
        <v>13</v>
      </c>
      <c r="E112" s="10" t="s">
        <v>94</v>
      </c>
      <c r="F112" s="11" t="s">
        <v>29</v>
      </c>
      <c r="G112" s="168">
        <v>0</v>
      </c>
      <c r="H112" s="162">
        <v>0</v>
      </c>
      <c r="I112" s="157">
        <v>0</v>
      </c>
    </row>
    <row r="113" spans="1:9" ht="32.25" thickBot="1">
      <c r="A113" s="75" t="s">
        <v>144</v>
      </c>
      <c r="B113" s="4" t="s">
        <v>0</v>
      </c>
      <c r="C113" s="49" t="s">
        <v>140</v>
      </c>
      <c r="D113" s="50" t="s">
        <v>109</v>
      </c>
      <c r="E113" s="51"/>
      <c r="F113" s="52"/>
      <c r="G113" s="195">
        <f aca="true" t="shared" si="13" ref="G113:I115">G114</f>
        <v>0</v>
      </c>
      <c r="H113" s="195">
        <f t="shared" si="13"/>
        <v>63750</v>
      </c>
      <c r="I113" s="190">
        <f t="shared" si="13"/>
        <v>103550</v>
      </c>
    </row>
    <row r="114" spans="1:9" ht="15.75">
      <c r="A114" s="76" t="s">
        <v>40</v>
      </c>
      <c r="B114" s="77">
        <v>925</v>
      </c>
      <c r="C114" s="82" t="s">
        <v>140</v>
      </c>
      <c r="D114" s="83" t="s">
        <v>140</v>
      </c>
      <c r="E114" s="55"/>
      <c r="F114" s="56"/>
      <c r="G114" s="160">
        <f t="shared" si="13"/>
        <v>0</v>
      </c>
      <c r="H114" s="160">
        <f t="shared" si="13"/>
        <v>63750</v>
      </c>
      <c r="I114" s="196">
        <f t="shared" si="13"/>
        <v>103550</v>
      </c>
    </row>
    <row r="115" spans="1:9" ht="15.75">
      <c r="A115" s="48" t="s">
        <v>54</v>
      </c>
      <c r="B115" s="29">
        <v>925</v>
      </c>
      <c r="C115" s="53" t="s">
        <v>140</v>
      </c>
      <c r="D115" s="54" t="s">
        <v>140</v>
      </c>
      <c r="E115" s="10" t="s">
        <v>55</v>
      </c>
      <c r="F115" s="56"/>
      <c r="G115" s="156">
        <f t="shared" si="13"/>
        <v>0</v>
      </c>
      <c r="H115" s="156">
        <f t="shared" si="13"/>
        <v>63750</v>
      </c>
      <c r="I115" s="184">
        <f t="shared" si="13"/>
        <v>103550</v>
      </c>
    </row>
    <row r="116" spans="1:9" ht="15.75">
      <c r="A116" s="78" t="s">
        <v>40</v>
      </c>
      <c r="B116" s="29">
        <v>925</v>
      </c>
      <c r="C116" s="53" t="s">
        <v>140</v>
      </c>
      <c r="D116" s="54" t="s">
        <v>140</v>
      </c>
      <c r="E116" s="57" t="s">
        <v>74</v>
      </c>
      <c r="F116" s="56"/>
      <c r="G116" s="156">
        <f>G117</f>
        <v>0</v>
      </c>
      <c r="H116" s="156">
        <f>H117</f>
        <v>63750</v>
      </c>
      <c r="I116" s="184">
        <f>I117</f>
        <v>103550</v>
      </c>
    </row>
    <row r="117" spans="1:9" ht="16.5" thickBot="1">
      <c r="A117" s="79" t="s">
        <v>145</v>
      </c>
      <c r="B117" s="80">
        <v>925</v>
      </c>
      <c r="C117" s="58" t="s">
        <v>140</v>
      </c>
      <c r="D117" s="59" t="s">
        <v>140</v>
      </c>
      <c r="E117" s="57" t="s">
        <v>74</v>
      </c>
      <c r="F117" s="60" t="s">
        <v>95</v>
      </c>
      <c r="G117" s="162">
        <v>0</v>
      </c>
      <c r="H117" s="162">
        <v>63750</v>
      </c>
      <c r="I117" s="197">
        <v>103550</v>
      </c>
    </row>
    <row r="118" spans="1:9" ht="16.5" thickBot="1">
      <c r="A118" s="81" t="s">
        <v>73</v>
      </c>
      <c r="B118" s="4"/>
      <c r="C118" s="8"/>
      <c r="D118" s="4"/>
      <c r="E118" s="8"/>
      <c r="F118" s="4"/>
      <c r="G118" s="198">
        <f>G15+G25</f>
        <v>6795107.6</v>
      </c>
      <c r="H118" s="198">
        <f>H15+H25</f>
        <v>3516374</v>
      </c>
      <c r="I118" s="199">
        <f>I15+I25</f>
        <v>3151019</v>
      </c>
    </row>
  </sheetData>
  <sheetProtection sheet="1"/>
  <mergeCells count="22">
    <mergeCell ref="C1:G1"/>
    <mergeCell ref="H1:I1"/>
    <mergeCell ref="C2:G2"/>
    <mergeCell ref="H2:I2"/>
    <mergeCell ref="G3:I3"/>
    <mergeCell ref="C4:G4"/>
    <mergeCell ref="H4:I4"/>
    <mergeCell ref="A11:I11"/>
    <mergeCell ref="C6:G6"/>
    <mergeCell ref="C7:G7"/>
    <mergeCell ref="C9:G9"/>
    <mergeCell ref="H6:I6"/>
    <mergeCell ref="H7:I7"/>
    <mergeCell ref="G8:I8"/>
    <mergeCell ref="H9:I9"/>
    <mergeCell ref="G12:I12"/>
    <mergeCell ref="A12:A13"/>
    <mergeCell ref="B12:B13"/>
    <mergeCell ref="C12:C13"/>
    <mergeCell ref="D12:D13"/>
    <mergeCell ref="E12:E13"/>
    <mergeCell ref="F12:F13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26.375" style="107" customWidth="1"/>
    <col min="2" max="2" width="85.375" style="107" customWidth="1"/>
    <col min="3" max="4" width="11.75390625" style="107" customWidth="1"/>
    <col min="5" max="5" width="11.125" style="107" customWidth="1"/>
    <col min="6" max="16384" width="9.125" style="107" customWidth="1"/>
  </cols>
  <sheetData>
    <row r="1" spans="1:5" ht="15.75">
      <c r="A1" s="227"/>
      <c r="B1" s="227"/>
      <c r="D1" s="108"/>
      <c r="E1" s="109" t="s">
        <v>105</v>
      </c>
    </row>
    <row r="2" spans="1:5" ht="15.75">
      <c r="A2" s="232"/>
      <c r="B2" s="232"/>
      <c r="D2" s="108"/>
      <c r="E2" s="110" t="s">
        <v>1</v>
      </c>
    </row>
    <row r="3" spans="1:5" ht="15.75">
      <c r="A3" s="227"/>
      <c r="B3" s="227"/>
      <c r="C3" s="219" t="s">
        <v>50</v>
      </c>
      <c r="D3" s="219"/>
      <c r="E3" s="219"/>
    </row>
    <row r="4" spans="1:5" ht="15.75">
      <c r="A4" s="111"/>
      <c r="B4" s="111"/>
      <c r="D4" s="112"/>
      <c r="E4" s="109" t="s">
        <v>149</v>
      </c>
    </row>
    <row r="6" spans="1:5" ht="15.75">
      <c r="A6" s="227"/>
      <c r="B6" s="227"/>
      <c r="D6" s="108"/>
      <c r="E6" s="109" t="s">
        <v>142</v>
      </c>
    </row>
    <row r="7" spans="1:5" ht="15.75">
      <c r="A7" s="232"/>
      <c r="B7" s="232"/>
      <c r="D7" s="108"/>
      <c r="E7" s="110" t="s">
        <v>1</v>
      </c>
    </row>
    <row r="8" spans="1:5" ht="15.75">
      <c r="A8" s="227"/>
      <c r="B8" s="227"/>
      <c r="C8" s="219" t="s">
        <v>50</v>
      </c>
      <c r="D8" s="219"/>
      <c r="E8" s="219"/>
    </row>
    <row r="9" spans="1:5" ht="15.75">
      <c r="A9" s="111"/>
      <c r="B9" s="111"/>
      <c r="D9" s="112"/>
      <c r="E9" s="109" t="s">
        <v>147</v>
      </c>
    </row>
    <row r="10" spans="1:4" ht="15.75">
      <c r="A10" s="113"/>
      <c r="B10" s="114"/>
      <c r="C10" s="115"/>
      <c r="D10" s="115"/>
    </row>
    <row r="11" spans="1:5" ht="69.75" customHeight="1">
      <c r="A11" s="228" t="s">
        <v>137</v>
      </c>
      <c r="B11" s="228"/>
      <c r="C11" s="228"/>
      <c r="D11" s="228"/>
      <c r="E11" s="228"/>
    </row>
    <row r="12" spans="1:4" ht="15.75">
      <c r="A12" s="113"/>
      <c r="B12" s="116"/>
      <c r="C12" s="106"/>
      <c r="D12" s="115"/>
    </row>
    <row r="13" spans="1:5" s="118" customFormat="1" ht="66.75" customHeight="1">
      <c r="A13" s="229" t="s">
        <v>114</v>
      </c>
      <c r="B13" s="230" t="s">
        <v>115</v>
      </c>
      <c r="C13" s="231" t="s">
        <v>27</v>
      </c>
      <c r="D13" s="231"/>
      <c r="E13" s="231"/>
    </row>
    <row r="14" spans="1:5" s="118" customFormat="1" ht="34.5" customHeight="1">
      <c r="A14" s="229"/>
      <c r="B14" s="230"/>
      <c r="C14" s="117">
        <v>2021</v>
      </c>
      <c r="D14" s="117">
        <v>2022</v>
      </c>
      <c r="E14" s="117">
        <v>2023</v>
      </c>
    </row>
    <row r="15" spans="1:5" s="119" customFormat="1" ht="38.25" customHeight="1">
      <c r="A15" s="148"/>
      <c r="B15" s="149" t="s">
        <v>116</v>
      </c>
      <c r="C15" s="152">
        <f>C16</f>
        <v>467004.62</v>
      </c>
      <c r="D15" s="152">
        <f>D16</f>
        <v>0</v>
      </c>
      <c r="E15" s="152">
        <f>E16</f>
        <v>0</v>
      </c>
    </row>
    <row r="16" spans="1:5" ht="15.75">
      <c r="A16" s="150" t="s">
        <v>117</v>
      </c>
      <c r="B16" s="151" t="s">
        <v>118</v>
      </c>
      <c r="C16" s="153">
        <v>467004.62</v>
      </c>
      <c r="D16" s="153">
        <v>0</v>
      </c>
      <c r="E16" s="153">
        <v>0</v>
      </c>
    </row>
    <row r="17" spans="1:6" ht="30" customHeight="1" hidden="1">
      <c r="A17" s="123" t="s">
        <v>119</v>
      </c>
      <c r="B17" s="124" t="s">
        <v>120</v>
      </c>
      <c r="C17" s="125">
        <f>C18</f>
        <v>0</v>
      </c>
      <c r="D17" s="122"/>
      <c r="E17" s="122"/>
      <c r="F17" s="122"/>
    </row>
    <row r="18" spans="1:6" ht="27" customHeight="1" hidden="1">
      <c r="A18" s="126" t="s">
        <v>121</v>
      </c>
      <c r="B18" s="127" t="s">
        <v>122</v>
      </c>
      <c r="C18" s="128">
        <f>C19</f>
        <v>0</v>
      </c>
      <c r="D18" s="122"/>
      <c r="E18" s="122"/>
      <c r="F18" s="122"/>
    </row>
    <row r="19" spans="1:6" ht="32.25" customHeight="1" hidden="1">
      <c r="A19" s="126" t="s">
        <v>123</v>
      </c>
      <c r="B19" s="129" t="s">
        <v>124</v>
      </c>
      <c r="C19" s="128">
        <f>C20</f>
        <v>0</v>
      </c>
      <c r="D19" s="122"/>
      <c r="E19" s="122"/>
      <c r="F19" s="122"/>
    </row>
    <row r="20" spans="1:6" ht="32.25" customHeight="1" hidden="1">
      <c r="A20" s="120" t="s">
        <v>125</v>
      </c>
      <c r="B20" s="129" t="s">
        <v>126</v>
      </c>
      <c r="C20" s="128">
        <v>0</v>
      </c>
      <c r="D20" s="122"/>
      <c r="E20" s="122"/>
      <c r="F20" s="122"/>
    </row>
    <row r="21" spans="1:6" s="119" customFormat="1" ht="23.25" customHeight="1" hidden="1">
      <c r="A21" s="123" t="s">
        <v>127</v>
      </c>
      <c r="B21" s="124" t="s">
        <v>128</v>
      </c>
      <c r="C21" s="130">
        <v>0</v>
      </c>
      <c r="D21" s="121"/>
      <c r="E21" s="121"/>
      <c r="F21" s="121"/>
    </row>
    <row r="22" spans="1:6" s="119" customFormat="1" ht="24.75" customHeight="1" hidden="1">
      <c r="A22" s="126" t="s">
        <v>129</v>
      </c>
      <c r="B22" s="127" t="s">
        <v>130</v>
      </c>
      <c r="C22" s="130">
        <v>0</v>
      </c>
      <c r="D22" s="121"/>
      <c r="E22" s="121"/>
      <c r="F22" s="121"/>
    </row>
    <row r="23" spans="1:6" s="119" customFormat="1" ht="27" customHeight="1" hidden="1">
      <c r="A23" s="126" t="s">
        <v>131</v>
      </c>
      <c r="B23" s="129" t="s">
        <v>132</v>
      </c>
      <c r="C23" s="131">
        <v>0</v>
      </c>
      <c r="D23" s="121"/>
      <c r="E23" s="121"/>
      <c r="F23" s="121"/>
    </row>
    <row r="24" spans="1:6" s="119" customFormat="1" ht="31.5" customHeight="1" hidden="1">
      <c r="A24" s="132" t="s">
        <v>133</v>
      </c>
      <c r="B24" s="133" t="s">
        <v>134</v>
      </c>
      <c r="C24" s="134">
        <v>0</v>
      </c>
      <c r="D24" s="121"/>
      <c r="E24" s="121"/>
      <c r="F24" s="121"/>
    </row>
    <row r="25" spans="1:6" ht="15.75">
      <c r="A25" s="122"/>
      <c r="B25" s="122"/>
      <c r="C25" s="135"/>
      <c r="D25" s="122"/>
      <c r="E25" s="122"/>
      <c r="F25" s="122"/>
    </row>
  </sheetData>
  <sheetProtection/>
  <mergeCells count="12">
    <mergeCell ref="A1:B1"/>
    <mergeCell ref="A2:B2"/>
    <mergeCell ref="A3:B3"/>
    <mergeCell ref="C3:E3"/>
    <mergeCell ref="A6:B6"/>
    <mergeCell ref="A7:B7"/>
    <mergeCell ref="A8:B8"/>
    <mergeCell ref="C8:E8"/>
    <mergeCell ref="A11:E11"/>
    <mergeCell ref="A13:A14"/>
    <mergeCell ref="B13:B14"/>
    <mergeCell ref="C13:E1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2021-05-19T12:32:27Z</cp:lastPrinted>
  <dcterms:created xsi:type="dcterms:W3CDTF">2006-11-24T05:19:58Z</dcterms:created>
  <dcterms:modified xsi:type="dcterms:W3CDTF">2021-05-19T12:40:35Z</dcterms:modified>
  <cp:category/>
  <cp:version/>
  <cp:contentType/>
  <cp:contentStatus/>
</cp:coreProperties>
</file>