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-доходы " sheetId="1" r:id="rId1"/>
    <sheet name="2" sheetId="2" r:id="rId2"/>
    <sheet name="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<sst xmlns="http://schemas.openxmlformats.org/spreadsheetml/2006/main" count="1120" uniqueCount="230">
  <si>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</si>
  <si>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</si>
  <si>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</t>
  </si>
  <si>
    <t xml:space="preserve">к решению Совета 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</si>
  <si>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</si>
  <si>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</si>
  <si>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</si>
  <si>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</si>
  <si>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</si>
  <si>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</si>
  <si>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</si>
  <si>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</si>
  <si>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</si>
  <si>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</si>
  <si>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</si>
  <si>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</si>
  <si>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</si>
  <si>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</si>
  <si>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</si>
  <si>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</si>
  <si>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</si>
  <si>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</si>
  <si>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</si>
  <si>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</si>
  <si>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</si>
  <si>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</si>
  <si>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</si>
  <si>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</si>
  <si>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</si>
  <si>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</si>
  <si>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</si>
  <si>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</si>
  <si>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</si>
  <si>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</si>
  <si>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</si>
  <si>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</si>
  <si>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01</t>
  </si>
  <si>
    <t>02</t>
  </si>
  <si>
    <t xml:space="preserve">01 </t>
  </si>
  <si>
    <t>04</t>
  </si>
  <si>
    <t>Центральный аппарат</t>
  </si>
  <si>
    <t>Другие общегосударственные вопросы</t>
  </si>
  <si>
    <t>03</t>
  </si>
  <si>
    <t>05</t>
  </si>
  <si>
    <t>Благоустройство</t>
  </si>
  <si>
    <t>Дотации бюджетам  на поддержку мер по обеспечению сбалансированности бюджетов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</si>
  <si>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</si>
  <si>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</si>
  <si>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</si>
  <si>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Сумма (рублей)</t>
  </si>
  <si>
    <t>1 01 02010 01 0000 110</t>
  </si>
  <si>
    <t>99</t>
  </si>
  <si>
    <t>1 08 00000 00 0000 000</t>
  </si>
  <si>
    <t>100</t>
  </si>
  <si>
    <t>200</t>
  </si>
  <si>
    <t>Выполнение других обязательств местной администрации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</si>
  <si>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</si>
  <si>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</si>
  <si>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</si>
  <si>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</si>
  <si>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</si>
  <si>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</si>
  <si>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</si>
  <si>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</si>
  <si>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</si>
  <si>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Резервные фонды</t>
  </si>
  <si>
    <t>11</t>
  </si>
  <si>
    <t>Резервные фонды местных администраций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</si>
  <si>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</si>
  <si>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</si>
  <si>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</si>
  <si>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</si>
  <si>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</si>
  <si>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</si>
  <si>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"Мордино"</t>
  </si>
  <si>
    <t>Субвенции местным бюджетам на выполнение передаваемых полномочий субъектов Российской Федерации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</si>
  <si>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</si>
  <si>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</si>
  <si>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</si>
  <si>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</si>
  <si>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</si>
  <si>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</si>
  <si>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</si>
  <si>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</si>
  <si>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</si>
  <si>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</si>
  <si>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</si>
  <si>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подушевая дотация бюджетам сельских поселений  </t>
  </si>
  <si>
    <t>Дотации бюджетам сельских поселений 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</si>
  <si>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</si>
  <si>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</si>
  <si>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</si>
  <si>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</si>
  <si>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</si>
  <si>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</si>
  <si>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</si>
  <si>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</si>
  <si>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</si>
  <si>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</si>
  <si>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</si>
  <si>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</si>
  <si>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</si>
  <si>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</si>
  <si>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</si>
  <si>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</si>
  <si>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</si>
  <si>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</si>
  <si>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</si>
  <si>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</si>
  <si>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</si>
  <si>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</si>
  <si>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</si>
  <si>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</si>
  <si>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</si>
  <si>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</si>
  <si>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</si>
  <si>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</si>
  <si>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</si>
  <si>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</si>
  <si>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</si>
  <si>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</si>
  <si>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</si>
  <si>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</si>
  <si>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</si>
  <si>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</si>
  <si>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</si>
  <si>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2 02 10000 00 0000 150</t>
  </si>
  <si>
    <t>2 02 15002 00 0000 150</t>
  </si>
  <si>
    <t>2 02 15002 10 0000 150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</si>
  <si>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</si>
  <si>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</si>
  <si>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</si>
  <si>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</si>
  <si>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</si>
  <si>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2 02 49999 10 0000 150</t>
  </si>
  <si>
    <t xml:space="preserve">Субвенции бюджетам сельских поселений на выполнение передаваемых полномочий субъектов Российской Федерации
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</si>
  <si>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</si>
  <si>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</si>
  <si>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</si>
  <si>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</si>
  <si>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</si>
  <si>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</si>
  <si>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2 02 25555 00 0000 150
</t>
  </si>
  <si>
    <t>Субсидии бюджетам на реализацию программ формирования современной городской среды</t>
  </si>
  <si>
    <t xml:space="preserve">2 02 25555 10 0000 150
</t>
  </si>
  <si>
    <t>Субсидии бюджетам сельских поселений на реализацию программ формирования современной городской среды</t>
  </si>
  <si>
    <t>СОВЕТ СЕЛЬСКОГО ПОСЕЛЕНИЯ  "МОРДИНО"</t>
  </si>
  <si>
    <t>АДМИНИСТРАЦИЯ СЕЛЬСКОГО ПОСЕЛЕНИЯ "МОРДИНО"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</si>
  <si>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</si>
  <si>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99 0 0082000</t>
  </si>
  <si>
    <t>99 0 00 86000</t>
  </si>
  <si>
    <t>ФИЗИЧЕСКАЯ КУЛЬТУРА И СПОРТ</t>
  </si>
  <si>
    <t>Физическая культура</t>
  </si>
  <si>
    <t>Реализация народных проектов в сфере физической культуры и спорта,прошедших отбор в рамках проекта "Народный бюджет"</t>
  </si>
  <si>
    <t>99 0 00 S2500</t>
  </si>
  <si>
    <t>000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</si>
  <si>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</si>
  <si>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</si>
  <si>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Другие вопросы в области национальной экономики</t>
  </si>
  <si>
    <t>12</t>
  </si>
  <si>
    <t>Поддержка муниципальных программ формирования современной городской среды</t>
  </si>
  <si>
    <t>99 0 F2 55550</t>
  </si>
  <si>
    <t>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</si>
  <si>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</si>
  <si>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</si>
  <si>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</si>
  <si>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Коммунальное  хозяйство</t>
  </si>
  <si>
    <t>Другие мероприятия в области коммунального хозяйства</t>
  </si>
  <si>
    <t>99 0 00 01600</t>
  </si>
  <si>
    <t>99 0 00 S2200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</si>
  <si>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</si>
  <si>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</si>
  <si>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</si>
  <si>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</si>
  <si>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</si>
  <si>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2022 год  и плановый период 2023 и 2024 годов</t>
  </si>
  <si>
    <t>Транспорт</t>
  </si>
  <si>
    <t>08</t>
  </si>
  <si>
    <t>Мероприятия по благоустройству  территории поселений</t>
  </si>
  <si>
    <t>Ведомственная структура расходов бюджета муниципального образования сельского поселения "Мордино" на 2022 год и плановый период 2023 и 2024 годов</t>
  </si>
  <si>
    <t>ОБЪЕМ ПОСТУПЛЕНИЙ ДОХОДОВ  БЮДЖЕТА СЕЛЬСКОГО ПОСЕЛЕНИЯ "МОРДИНО" НА 2022 ГОД И ПЛАНОВЫЙ ПЕРИОД 2023 И 2024 ГОДОВ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</si>
  <si>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</si>
  <si>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Глава (руководитель) местной администрации (исполнительно-распорядительного органа муниципального образования)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</si>
  <si>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</si>
  <si>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Приложение 1</t>
  </si>
  <si>
    <t>Приложение 2</t>
  </si>
  <si>
    <t>Приложение 3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</si>
  <si>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</si>
  <si>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</si>
  <si>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</si>
  <si>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99 0 00 61610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</si>
  <si>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</si>
  <si>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</si>
  <si>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</si>
  <si>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</si>
  <si>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99 0 00 S2400</t>
  </si>
  <si>
    <t>ЖИЛИЩНО-КОММУНАЛЬНОЕ ХОЗЯЙСТВО</t>
  </si>
  <si>
    <t>Реализация народных проектов в сфере благоустройства, прошедших отбор в рамках проекта "Народный бюджет"</t>
  </si>
  <si>
    <t>99 0 00 S2300</t>
  </si>
  <si>
    <t>НЕ УКАЗАНО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</si>
  <si>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</si>
  <si>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</si>
  <si>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</si>
  <si>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</si>
  <si>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Субсидии на реализацию народных проектов в сфере благоустройства, прошедших отбор в рамках проекта "Народный бюджет"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</si>
  <si>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</si>
  <si>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</si>
  <si>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</si>
  <si>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</si>
  <si>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народных проектов в сфере занятости населения, прошедших отбор в рамках проекта "Народный бюджет"</t>
  </si>
  <si>
    <t xml:space="preserve">от 27.12.2021 года № V-6/1 </t>
  </si>
  <si>
    <t>Муниципальная программа "Благоустройство территории муниципального образования сельского поселения "Мордино" на 2019-2024 годы"</t>
  </si>
  <si>
    <t>Реализация народного проекта в рамках реализации проекта "Народный бюджет" - "Светлое село" Модернизация уличного освещения в с.Мордино</t>
  </si>
  <si>
    <t>Муниципальная программа "Формирование комфортной городской среды на территории сельского поселения "Мордино" на 2018-2024 годы"</t>
  </si>
  <si>
    <t>15 0 00 00000</t>
  </si>
  <si>
    <t>15 0 16 00000</t>
  </si>
  <si>
    <t>15 0 16 S2300</t>
  </si>
  <si>
    <t>25 0 00 00000</t>
  </si>
  <si>
    <t>25 0 F2 55550</t>
  </si>
  <si>
    <t>Реализация приоритетного проекта "Формирование комфортной городской среды" в сфере благоустройства общественных территорий</t>
  </si>
  <si>
    <t>25 0 11 00000</t>
  </si>
  <si>
    <t>Реализация мероприятий, направленных на исполнение наказов избирателей, рекомендуемых к выполнению в 2022 году</t>
  </si>
  <si>
    <t>99 0 00 92724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</si>
  <si>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</si>
  <si>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</si>
  <si>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</si>
  <si>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</si>
  <si>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</si>
  <si>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 xml:space="preserve">от 23 сентября 2022 года № V-12/1 </t>
  </si>
  <si>
    <t>от 23 сентября 2022 года № V-12/1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</si>
</sst>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_-* #,##0.0_р_._-;\-* #,##0.0_р_._-;_-* &quot;-&quot;_р_._-;_-@_-"/>
    <numFmt numFmtId="175" formatCode="#,##0.0"/>
    <numFmt numFmtId="176" formatCode="_-* #,##0_р_._-;\-\ #,##0_р_._-;_-* &quot;-&quot;_р_._-;_-@_-"/>
    <numFmt numFmtId="177" formatCode="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1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Arial Cyr"/>
      <family val="0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rgb="FF000000"/>
      </top>
      <bottom style="thin">
        <color rgb="FFD9D9D9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>
        <color rgb="FFD9D9D9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rgb="FF000000"/>
      </top>
      <bottom style="thin">
        <color rgb="FFD9D9D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>
      <alignment horizontal="left" vertical="top" wrapText="1"/>
      <protection/>
    </xf>
    <xf numFmtId="49" fontId="38" fillId="20" borderId="2">
      <alignment horizontal="center" vertical="top" shrinkToFit="1"/>
      <protection/>
    </xf>
    <xf numFmtId="4" fontId="38" fillId="20" borderId="2">
      <alignment horizontal="right" vertical="top" shrinkToFit="1"/>
      <protection/>
    </xf>
    <xf numFmtId="4" fontId="38" fillId="20" borderId="3">
      <alignment horizontal="right" vertical="top" shrinkToFit="1"/>
      <protection/>
    </xf>
    <xf numFmtId="0" fontId="38" fillId="21" borderId="4">
      <alignment horizontal="left" vertical="top" wrapText="1"/>
      <protection/>
    </xf>
    <xf numFmtId="49" fontId="38" fillId="21" borderId="5">
      <alignment horizontal="center" vertical="top" shrinkToFit="1"/>
      <protection/>
    </xf>
    <xf numFmtId="4" fontId="38" fillId="21" borderId="5">
      <alignment horizontal="right" vertical="top" shrinkToFit="1"/>
      <protection/>
    </xf>
    <xf numFmtId="4" fontId="38" fillId="21" borderId="6">
      <alignment horizontal="right" vertical="top" shrinkToFit="1"/>
      <protection/>
    </xf>
    <xf numFmtId="0" fontId="39" fillId="0" borderId="4">
      <alignment horizontal="left" vertical="top" wrapText="1"/>
      <protection/>
    </xf>
    <xf numFmtId="49" fontId="40" fillId="0" borderId="5">
      <alignment horizontal="center" vertical="top" shrinkToFit="1"/>
      <protection/>
    </xf>
    <xf numFmtId="4" fontId="40" fillId="0" borderId="5">
      <alignment horizontal="right" vertical="top" shrinkToFit="1"/>
      <protection/>
    </xf>
    <xf numFmtId="4" fontId="40" fillId="0" borderId="6">
      <alignment horizontal="right" vertical="top" shrinkToFit="1"/>
      <protection/>
    </xf>
    <xf numFmtId="0" fontId="39" fillId="0" borderId="4">
      <alignment horizontal="left" vertical="top" wrapText="1"/>
      <protection/>
    </xf>
    <xf numFmtId="49" fontId="40" fillId="0" borderId="5">
      <alignment horizontal="center" vertical="top" shrinkToFit="1"/>
      <protection/>
    </xf>
    <xf numFmtId="4" fontId="40" fillId="0" borderId="5">
      <alignment horizontal="right" vertical="top" shrinkToFit="1"/>
      <protection/>
    </xf>
    <xf numFmtId="4" fontId="40" fillId="0" borderId="6">
      <alignment horizontal="right" vertical="top" shrinkToFit="1"/>
      <protection/>
    </xf>
    <xf numFmtId="0" fontId="39" fillId="0" borderId="4">
      <alignment horizontal="left" vertical="top" wrapText="1"/>
      <protection/>
    </xf>
    <xf numFmtId="49" fontId="40" fillId="0" borderId="5">
      <alignment horizontal="center" vertical="top" shrinkToFit="1"/>
      <protection/>
    </xf>
    <xf numFmtId="4" fontId="40" fillId="0" borderId="5">
      <alignment horizontal="right" vertical="top" shrinkToFit="1"/>
      <protection/>
    </xf>
    <xf numFmtId="4" fontId="40" fillId="0" borderId="6">
      <alignment horizontal="right" vertical="top" shrinkToFit="1"/>
      <protection/>
    </xf>
    <xf numFmtId="0" fontId="39" fillId="0" borderId="4">
      <alignment horizontal="left" vertical="top" wrapText="1"/>
      <protection/>
    </xf>
    <xf numFmtId="49" fontId="40" fillId="0" borderId="5">
      <alignment horizontal="center" vertical="top" shrinkToFit="1"/>
      <protection/>
    </xf>
    <xf numFmtId="4" fontId="40" fillId="0" borderId="5">
      <alignment horizontal="right" vertical="top" shrinkToFit="1"/>
      <protection/>
    </xf>
    <xf numFmtId="4" fontId="40" fillId="0" borderId="6">
      <alignment horizontal="right" vertical="top" shrinkToFit="1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7" applyNumberFormat="0" applyAlignment="0" applyProtection="0"/>
    <xf numFmtId="0" fontId="42" fillId="29" borderId="8" applyNumberFormat="0" applyAlignment="0" applyProtection="0"/>
    <xf numFmtId="0" fontId="43" fillId="29" borderId="7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4" fontId="57" fillId="0" borderId="17" xfId="0" applyNumberFormat="1" applyFont="1" applyFill="1" applyBorder="1" applyAlignment="1">
      <alignment/>
    </xf>
    <xf numFmtId="4" fontId="57" fillId="0" borderId="18" xfId="0" applyNumberFormat="1" applyFont="1" applyFill="1" applyBorder="1" applyAlignment="1">
      <alignment/>
    </xf>
    <xf numFmtId="4" fontId="58" fillId="0" borderId="17" xfId="0" applyNumberFormat="1" applyFont="1" applyFill="1" applyBorder="1" applyAlignment="1">
      <alignment/>
    </xf>
    <xf numFmtId="4" fontId="58" fillId="0" borderId="18" xfId="0" applyNumberFormat="1" applyFont="1" applyFill="1" applyBorder="1" applyAlignment="1">
      <alignment/>
    </xf>
    <xf numFmtId="4" fontId="57" fillId="0" borderId="24" xfId="0" applyNumberFormat="1" applyFont="1" applyFill="1" applyBorder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22" fontId="1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" fontId="3" fillId="0" borderId="25" xfId="80" applyNumberFormat="1" applyFont="1" applyFill="1" applyBorder="1" applyAlignment="1">
      <alignment horizontal="center" vertical="center" wrapText="1"/>
      <protection/>
    </xf>
    <xf numFmtId="1" fontId="3" fillId="0" borderId="19" xfId="80" applyNumberFormat="1" applyFont="1" applyFill="1" applyBorder="1" applyAlignment="1">
      <alignment horizontal="center" vertical="center" wrapText="1"/>
      <protection/>
    </xf>
    <xf numFmtId="1" fontId="3" fillId="0" borderId="26" xfId="8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57" fillId="0" borderId="27" xfId="0" applyNumberFormat="1" applyFont="1" applyFill="1" applyBorder="1" applyAlignment="1">
      <alignment/>
    </xf>
    <xf numFmtId="4" fontId="57" fillId="0" borderId="28" xfId="0" applyNumberFormat="1" applyFont="1" applyFill="1" applyBorder="1" applyAlignment="1">
      <alignment/>
    </xf>
    <xf numFmtId="0" fontId="59" fillId="0" borderId="0" xfId="0" applyFont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49" fontId="6" fillId="0" borderId="0" xfId="77" applyNumberFormat="1" applyFont="1" applyFill="1" applyBorder="1">
      <alignment/>
      <protection/>
    </xf>
    <xf numFmtId="0" fontId="6" fillId="0" borderId="0" xfId="77" applyFont="1" applyFill="1" applyBorder="1" applyAlignment="1">
      <alignment horizontal="left"/>
      <protection/>
    </xf>
    <xf numFmtId="0" fontId="0" fillId="0" borderId="0" xfId="77" applyFont="1" applyAlignment="1">
      <alignment vertical="center"/>
      <protection/>
    </xf>
    <xf numFmtId="0" fontId="7" fillId="0" borderId="0" xfId="0" applyFont="1" applyFill="1" applyBorder="1" applyAlignment="1" applyProtection="1">
      <alignment horizontal="right"/>
      <protection locked="0"/>
    </xf>
    <xf numFmtId="49" fontId="58" fillId="0" borderId="31" xfId="0" applyNumberFormat="1" applyFont="1" applyFill="1" applyBorder="1" applyAlignment="1">
      <alignment horizontal="center"/>
    </xf>
    <xf numFmtId="0" fontId="58" fillId="0" borderId="33" xfId="0" applyFont="1" applyFill="1" applyBorder="1" applyAlignment="1">
      <alignment wrapText="1"/>
    </xf>
    <xf numFmtId="49" fontId="58" fillId="0" borderId="34" xfId="0" applyNumberFormat="1" applyFont="1" applyFill="1" applyBorder="1" applyAlignment="1">
      <alignment horizontal="center"/>
    </xf>
    <xf numFmtId="4" fontId="58" fillId="0" borderId="34" xfId="0" applyNumberFormat="1" applyFont="1" applyFill="1" applyBorder="1" applyAlignment="1">
      <alignment/>
    </xf>
    <xf numFmtId="4" fontId="58" fillId="0" borderId="35" xfId="0" applyNumberFormat="1" applyFont="1" applyFill="1" applyBorder="1" applyAlignment="1">
      <alignment/>
    </xf>
    <xf numFmtId="0" fontId="57" fillId="0" borderId="21" xfId="0" applyFont="1" applyFill="1" applyBorder="1" applyAlignment="1">
      <alignment wrapText="1"/>
    </xf>
    <xf numFmtId="49" fontId="57" fillId="0" borderId="0" xfId="0" applyNumberFormat="1" applyFont="1" applyFill="1" applyBorder="1" applyAlignment="1">
      <alignment horizontal="center"/>
    </xf>
    <xf numFmtId="49" fontId="57" fillId="0" borderId="17" xfId="0" applyNumberFormat="1" applyFont="1" applyFill="1" applyBorder="1" applyAlignment="1">
      <alignment horizontal="center"/>
    </xf>
    <xf numFmtId="0" fontId="58" fillId="0" borderId="21" xfId="0" applyFont="1" applyFill="1" applyBorder="1" applyAlignment="1">
      <alignment wrapText="1"/>
    </xf>
    <xf numFmtId="49" fontId="58" fillId="0" borderId="0" xfId="0" applyNumberFormat="1" applyFont="1" applyFill="1" applyBorder="1" applyAlignment="1">
      <alignment horizontal="center"/>
    </xf>
    <xf numFmtId="49" fontId="58" fillId="0" borderId="17" xfId="0" applyNumberFormat="1" applyFont="1" applyFill="1" applyBorder="1" applyAlignment="1">
      <alignment horizontal="center"/>
    </xf>
    <xf numFmtId="0" fontId="57" fillId="0" borderId="36" xfId="53" applyFont="1" applyBorder="1" quotePrefix="1">
      <alignment horizontal="left" vertical="top" wrapText="1"/>
      <protection/>
    </xf>
    <xf numFmtId="49" fontId="57" fillId="0" borderId="16" xfId="0" applyNumberFormat="1" applyFont="1" applyFill="1" applyBorder="1" applyAlignment="1">
      <alignment horizontal="center"/>
    </xf>
    <xf numFmtId="0" fontId="57" fillId="0" borderId="37" xfId="0" applyFont="1" applyFill="1" applyBorder="1" applyAlignment="1">
      <alignment wrapText="1"/>
    </xf>
    <xf numFmtId="0" fontId="58" fillId="0" borderId="37" xfId="0" applyFont="1" applyFill="1" applyBorder="1" applyAlignment="1">
      <alignment wrapText="1"/>
    </xf>
    <xf numFmtId="0" fontId="57" fillId="0" borderId="38" xfId="0" applyFont="1" applyFill="1" applyBorder="1" applyAlignment="1">
      <alignment wrapText="1"/>
    </xf>
    <xf numFmtId="49" fontId="57" fillId="0" borderId="39" xfId="0" applyNumberFormat="1" applyFont="1" applyFill="1" applyBorder="1" applyAlignment="1">
      <alignment horizontal="center"/>
    </xf>
    <xf numFmtId="49" fontId="57" fillId="0" borderId="24" xfId="0" applyNumberFormat="1" applyFont="1" applyFill="1" applyBorder="1" applyAlignment="1">
      <alignment horizontal="center"/>
    </xf>
    <xf numFmtId="0" fontId="57" fillId="0" borderId="21" xfId="0" applyFont="1" applyBorder="1" applyAlignment="1">
      <alignment wrapText="1"/>
    </xf>
    <xf numFmtId="49" fontId="57" fillId="0" borderId="31" xfId="0" applyNumberFormat="1" applyFont="1" applyFill="1" applyBorder="1" applyAlignment="1">
      <alignment horizontal="center"/>
    </xf>
    <xf numFmtId="49" fontId="58" fillId="0" borderId="30" xfId="0" applyNumberFormat="1" applyFont="1" applyFill="1" applyBorder="1" applyAlignment="1">
      <alignment horizontal="center"/>
    </xf>
    <xf numFmtId="49" fontId="58" fillId="0" borderId="16" xfId="0" applyNumberFormat="1" applyFont="1" applyFill="1" applyBorder="1" applyAlignment="1">
      <alignment horizontal="center"/>
    </xf>
    <xf numFmtId="49" fontId="57" fillId="35" borderId="17" xfId="0" applyNumberFormat="1" applyFont="1" applyFill="1" applyBorder="1" applyAlignment="1">
      <alignment horizontal="center"/>
    </xf>
    <xf numFmtId="49" fontId="57" fillId="35" borderId="40" xfId="0" applyNumberFormat="1" applyFont="1" applyFill="1" applyBorder="1" applyAlignment="1">
      <alignment horizontal="center"/>
    </xf>
    <xf numFmtId="49" fontId="57" fillId="0" borderId="40" xfId="0" applyNumberFormat="1" applyFont="1" applyFill="1" applyBorder="1" applyAlignment="1">
      <alignment horizontal="center"/>
    </xf>
    <xf numFmtId="4" fontId="57" fillId="0" borderId="40" xfId="0" applyNumberFormat="1" applyFont="1" applyFill="1" applyBorder="1" applyAlignment="1">
      <alignment/>
    </xf>
    <xf numFmtId="177" fontId="58" fillId="0" borderId="34" xfId="0" applyNumberFormat="1" applyFont="1" applyFill="1" applyBorder="1" applyAlignment="1">
      <alignment horizontal="center"/>
    </xf>
    <xf numFmtId="177" fontId="57" fillId="0" borderId="17" xfId="0" applyNumberFormat="1" applyFont="1" applyFill="1" applyBorder="1" applyAlignment="1">
      <alignment horizontal="center"/>
    </xf>
    <xf numFmtId="177" fontId="58" fillId="0" borderId="16" xfId="0" applyNumberFormat="1" applyFont="1" applyFill="1" applyBorder="1" applyAlignment="1">
      <alignment horizontal="center"/>
    </xf>
    <xf numFmtId="177" fontId="57" fillId="0" borderId="16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 wrapText="1"/>
    </xf>
    <xf numFmtId="0" fontId="57" fillId="0" borderId="40" xfId="0" applyFont="1" applyFill="1" applyBorder="1" applyAlignment="1">
      <alignment horizontal="center" wrapText="1"/>
    </xf>
    <xf numFmtId="0" fontId="57" fillId="0" borderId="17" xfId="0" applyFont="1" applyFill="1" applyBorder="1" applyAlignment="1">
      <alignment horizontal="center" wrapText="1"/>
    </xf>
    <xf numFmtId="0" fontId="57" fillId="0" borderId="41" xfId="0" applyFont="1" applyFill="1" applyBorder="1" applyAlignment="1">
      <alignment horizontal="center" wrapText="1"/>
    </xf>
    <xf numFmtId="49" fontId="57" fillId="0" borderId="41" xfId="0" applyNumberFormat="1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wrapText="1"/>
    </xf>
    <xf numFmtId="49" fontId="3" fillId="0" borderId="42" xfId="80" applyNumberFormat="1" applyFont="1" applyFill="1" applyBorder="1" applyAlignment="1">
      <alignment horizontal="left" vertical="top" wrapText="1"/>
      <protection/>
    </xf>
    <xf numFmtId="0" fontId="1" fillId="0" borderId="19" xfId="80" applyFont="1" applyFill="1" applyBorder="1" applyAlignment="1">
      <alignment horizontal="left" vertical="top" wrapText="1"/>
      <protection/>
    </xf>
    <xf numFmtId="4" fontId="3" fillId="0" borderId="43" xfId="77" applyNumberFormat="1" applyFont="1" applyFill="1" applyBorder="1" applyAlignment="1">
      <alignment horizontal="center" vertical="center"/>
      <protection/>
    </xf>
    <xf numFmtId="4" fontId="3" fillId="0" borderId="44" xfId="77" applyNumberFormat="1" applyFont="1" applyFill="1" applyBorder="1" applyAlignment="1">
      <alignment horizontal="center" vertical="center"/>
      <protection/>
    </xf>
    <xf numFmtId="49" fontId="1" fillId="0" borderId="42" xfId="80" applyNumberFormat="1" applyFont="1" applyFill="1" applyBorder="1" applyAlignment="1">
      <alignment horizontal="left" vertical="top" wrapText="1"/>
      <protection/>
    </xf>
    <xf numFmtId="4" fontId="1" fillId="0" borderId="43" xfId="77" applyNumberFormat="1" applyFont="1" applyFill="1" applyBorder="1" applyAlignment="1">
      <alignment horizontal="center" vertical="center"/>
      <protection/>
    </xf>
    <xf numFmtId="4" fontId="1" fillId="0" borderId="44" xfId="77" applyNumberFormat="1" applyFont="1" applyFill="1" applyBorder="1" applyAlignment="1">
      <alignment horizontal="center" vertical="center"/>
      <protection/>
    </xf>
    <xf numFmtId="49" fontId="3" fillId="35" borderId="42" xfId="81" applyNumberFormat="1" applyFont="1" applyFill="1" applyBorder="1" applyAlignment="1">
      <alignment horizontal="left" vertical="center" wrapText="1"/>
      <protection/>
    </xf>
    <xf numFmtId="0" fontId="1" fillId="35" borderId="19" xfId="81" applyFont="1" applyFill="1" applyBorder="1" applyAlignment="1">
      <alignment horizontal="justify" vertical="center" wrapText="1"/>
      <protection/>
    </xf>
    <xf numFmtId="4" fontId="3" fillId="35" borderId="19" xfId="80" applyNumberFormat="1" applyFont="1" applyFill="1" applyBorder="1" applyAlignment="1">
      <alignment horizontal="center" vertical="center" wrapText="1"/>
      <protection/>
    </xf>
    <xf numFmtId="4" fontId="3" fillId="35" borderId="26" xfId="80" applyNumberFormat="1" applyFont="1" applyFill="1" applyBorder="1" applyAlignment="1">
      <alignment horizontal="center" vertical="center" wrapText="1"/>
      <protection/>
    </xf>
    <xf numFmtId="49" fontId="1" fillId="35" borderId="42" xfId="81" applyNumberFormat="1" applyFont="1" applyFill="1" applyBorder="1" applyAlignment="1">
      <alignment horizontal="left" vertical="center" wrapText="1"/>
      <protection/>
    </xf>
    <xf numFmtId="4" fontId="1" fillId="35" borderId="19" xfId="80" applyNumberFormat="1" applyFont="1" applyFill="1" applyBorder="1" applyAlignment="1">
      <alignment horizontal="center" vertical="center" wrapText="1"/>
      <protection/>
    </xf>
    <xf numFmtId="4" fontId="1" fillId="35" borderId="26" xfId="80" applyNumberFormat="1" applyFont="1" applyFill="1" applyBorder="1" applyAlignment="1">
      <alignment horizontal="center" vertical="center" wrapText="1"/>
      <protection/>
    </xf>
    <xf numFmtId="1" fontId="3" fillId="0" borderId="45" xfId="80" applyNumberFormat="1" applyFont="1" applyFill="1" applyBorder="1" applyAlignment="1">
      <alignment horizontal="left" vertical="top" wrapText="1"/>
      <protection/>
    </xf>
    <xf numFmtId="0" fontId="3" fillId="0" borderId="46" xfId="80" applyFont="1" applyFill="1" applyBorder="1" applyAlignment="1">
      <alignment horizontal="left" vertical="top" wrapText="1"/>
      <protection/>
    </xf>
    <xf numFmtId="4" fontId="3" fillId="0" borderId="25" xfId="80" applyNumberFormat="1" applyFont="1" applyFill="1" applyBorder="1" applyAlignment="1">
      <alignment horizontal="center" vertical="center" wrapText="1"/>
      <protection/>
    </xf>
    <xf numFmtId="4" fontId="3" fillId="0" borderId="19" xfId="80" applyNumberFormat="1" applyFont="1" applyFill="1" applyBorder="1" applyAlignment="1">
      <alignment horizontal="center" vertical="center" wrapText="1"/>
      <protection/>
    </xf>
    <xf numFmtId="4" fontId="3" fillId="0" borderId="47" xfId="80" applyNumberFormat="1" applyFont="1" applyFill="1" applyBorder="1" applyAlignment="1">
      <alignment horizontal="center" vertical="center" wrapText="1"/>
      <protection/>
    </xf>
    <xf numFmtId="4" fontId="3" fillId="0" borderId="46" xfId="80" applyNumberFormat="1" applyFont="1" applyFill="1" applyBorder="1" applyAlignment="1">
      <alignment horizontal="center" vertical="center" wrapText="1"/>
      <protection/>
    </xf>
    <xf numFmtId="4" fontId="3" fillId="0" borderId="48" xfId="80" applyNumberFormat="1" applyFont="1" applyFill="1" applyBorder="1" applyAlignment="1">
      <alignment horizontal="center" vertical="center" wrapText="1"/>
      <protection/>
    </xf>
    <xf numFmtId="0" fontId="1" fillId="0" borderId="42" xfId="0" applyFont="1" applyFill="1" applyBorder="1" applyAlignment="1">
      <alignment vertical="top" wrapText="1"/>
    </xf>
    <xf numFmtId="0" fontId="1" fillId="0" borderId="19" xfId="79" applyNumberFormat="1" applyFont="1" applyFill="1" applyBorder="1" applyAlignment="1" applyProtection="1">
      <alignment horizontal="left" vertical="top" wrapText="1"/>
      <protection hidden="1"/>
    </xf>
    <xf numFmtId="4" fontId="1" fillId="0" borderId="19" xfId="80" applyNumberFormat="1" applyFont="1" applyFill="1" applyBorder="1" applyAlignment="1">
      <alignment horizontal="center" vertical="top" wrapText="1"/>
      <protection/>
    </xf>
    <xf numFmtId="4" fontId="1" fillId="0" borderId="47" xfId="80" applyNumberFormat="1" applyFont="1" applyFill="1" applyBorder="1" applyAlignment="1">
      <alignment horizontal="center" vertical="top" wrapText="1"/>
      <protection/>
    </xf>
    <xf numFmtId="0" fontId="1" fillId="0" borderId="19" xfId="0" applyFont="1" applyFill="1" applyBorder="1" applyAlignment="1">
      <alignment horizontal="justify" vertical="top" wrapText="1"/>
    </xf>
    <xf numFmtId="4" fontId="3" fillId="0" borderId="19" xfId="80" applyNumberFormat="1" applyFont="1" applyFill="1" applyBorder="1" applyAlignment="1">
      <alignment horizontal="center" vertical="top" wrapText="1"/>
      <protection/>
    </xf>
    <xf numFmtId="4" fontId="3" fillId="0" borderId="47" xfId="80" applyNumberFormat="1" applyFont="1" applyFill="1" applyBorder="1" applyAlignment="1">
      <alignment horizontal="center" vertical="top" wrapText="1"/>
      <protection/>
    </xf>
    <xf numFmtId="1" fontId="1" fillId="0" borderId="45" xfId="80" applyNumberFormat="1" applyFont="1" applyFill="1" applyBorder="1" applyAlignment="1">
      <alignment horizontal="left" vertical="top" wrapText="1"/>
      <protection/>
    </xf>
    <xf numFmtId="0" fontId="1" fillId="0" borderId="46" xfId="80" applyFont="1" applyFill="1" applyBorder="1" applyAlignment="1">
      <alignment horizontal="left" vertical="top" wrapText="1"/>
      <protection/>
    </xf>
    <xf numFmtId="0" fontId="1" fillId="36" borderId="42" xfId="0" applyFont="1" applyFill="1" applyBorder="1" applyAlignment="1">
      <alignment horizontal="left" vertical="top" wrapText="1"/>
    </xf>
    <xf numFmtId="0" fontId="1" fillId="36" borderId="19" xfId="0" applyFont="1" applyFill="1" applyBorder="1" applyAlignment="1">
      <alignment horizontal="justify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justify" vertical="top" wrapText="1"/>
    </xf>
    <xf numFmtId="173" fontId="3" fillId="0" borderId="42" xfId="80" applyNumberFormat="1" applyFont="1" applyFill="1" applyBorder="1" applyAlignment="1">
      <alignment horizontal="left" vertical="center" wrapText="1"/>
      <protection/>
    </xf>
    <xf numFmtId="0" fontId="3" fillId="0" borderId="19" xfId="80" applyFont="1" applyFill="1" applyBorder="1" applyAlignment="1">
      <alignment horizontal="justify" vertical="center" wrapText="1"/>
      <protection/>
    </xf>
    <xf numFmtId="4" fontId="3" fillId="0" borderId="49" xfId="77" applyNumberFormat="1" applyFont="1" applyFill="1" applyBorder="1" applyAlignment="1">
      <alignment horizontal="center" vertical="top"/>
      <protection/>
    </xf>
    <xf numFmtId="4" fontId="3" fillId="0" borderId="19" xfId="77" applyNumberFormat="1" applyFont="1" applyFill="1" applyBorder="1" applyAlignment="1">
      <alignment horizontal="center" vertical="top"/>
      <protection/>
    </xf>
    <xf numFmtId="4" fontId="3" fillId="0" borderId="20" xfId="77" applyNumberFormat="1" applyFont="1" applyFill="1" applyBorder="1" applyAlignment="1">
      <alignment horizontal="center" vertical="top"/>
      <protection/>
    </xf>
    <xf numFmtId="49" fontId="3" fillId="0" borderId="42" xfId="80" applyNumberFormat="1" applyFont="1" applyFill="1" applyBorder="1" applyAlignment="1">
      <alignment horizontal="left" vertical="top"/>
      <protection/>
    </xf>
    <xf numFmtId="0" fontId="3" fillId="0" borderId="19" xfId="80" applyFont="1" applyFill="1" applyBorder="1" applyAlignment="1">
      <alignment horizontal="justify" vertical="top" wrapText="1"/>
      <protection/>
    </xf>
    <xf numFmtId="4" fontId="3" fillId="0" borderId="26" xfId="77" applyNumberFormat="1" applyFont="1" applyFill="1" applyBorder="1" applyAlignment="1">
      <alignment horizontal="center" vertical="top"/>
      <protection/>
    </xf>
    <xf numFmtId="0" fontId="3" fillId="0" borderId="19" xfId="80" applyFont="1" applyFill="1" applyBorder="1" applyAlignment="1">
      <alignment horizontal="left" vertical="top" wrapText="1"/>
      <protection/>
    </xf>
    <xf numFmtId="49" fontId="3" fillId="0" borderId="42" xfId="80" applyNumberFormat="1" applyFont="1" applyFill="1" applyBorder="1" applyAlignment="1">
      <alignment horizontal="left" vertical="top" wrapText="1"/>
      <protection/>
    </xf>
    <xf numFmtId="0" fontId="1" fillId="0" borderId="19" xfId="80" applyFont="1" applyFill="1" applyBorder="1" applyAlignment="1">
      <alignment horizontal="justify" vertical="top" wrapText="1"/>
      <protection/>
    </xf>
    <xf numFmtId="49" fontId="1" fillId="0" borderId="42" xfId="80" applyNumberFormat="1" applyFont="1" applyFill="1" applyBorder="1" applyAlignment="1">
      <alignment horizontal="left" vertical="top" wrapText="1"/>
      <protection/>
    </xf>
    <xf numFmtId="0" fontId="1" fillId="0" borderId="19" xfId="80" applyFont="1" applyFill="1" applyBorder="1" applyAlignment="1">
      <alignment horizontal="left" vertical="top" wrapText="1"/>
      <protection/>
    </xf>
    <xf numFmtId="4" fontId="1" fillId="0" borderId="19" xfId="0" applyNumberFormat="1" applyFont="1" applyFill="1" applyBorder="1" applyAlignment="1">
      <alignment horizontal="center" vertical="top"/>
    </xf>
    <xf numFmtId="4" fontId="1" fillId="0" borderId="20" xfId="0" applyNumberFormat="1" applyFont="1" applyFill="1" applyBorder="1" applyAlignment="1">
      <alignment horizontal="center" vertical="top"/>
    </xf>
    <xf numFmtId="4" fontId="1" fillId="0" borderId="43" xfId="77" applyNumberFormat="1" applyFont="1" applyFill="1" applyBorder="1" applyAlignment="1">
      <alignment horizontal="center" vertical="top"/>
      <protection/>
    </xf>
    <xf numFmtId="4" fontId="1" fillId="0" borderId="44" xfId="77" applyNumberFormat="1" applyFont="1" applyFill="1" applyBorder="1" applyAlignment="1">
      <alignment horizontal="center" vertical="top"/>
      <protection/>
    </xf>
    <xf numFmtId="4" fontId="3" fillId="0" borderId="43" xfId="77" applyNumberFormat="1" applyFont="1" applyFill="1" applyBorder="1" applyAlignment="1">
      <alignment horizontal="center" vertical="top"/>
      <protection/>
    </xf>
    <xf numFmtId="4" fontId="3" fillId="0" borderId="50" xfId="77" applyNumberFormat="1" applyFont="1" applyFill="1" applyBorder="1" applyAlignment="1">
      <alignment horizontal="center" vertical="top"/>
      <protection/>
    </xf>
    <xf numFmtId="4" fontId="3" fillId="0" borderId="44" xfId="77" applyNumberFormat="1" applyFont="1" applyFill="1" applyBorder="1" applyAlignment="1">
      <alignment horizontal="center" vertical="top"/>
      <protection/>
    </xf>
    <xf numFmtId="4" fontId="1" fillId="0" borderId="50" xfId="77" applyNumberFormat="1" applyFont="1" applyFill="1" applyBorder="1" applyAlignment="1">
      <alignment horizontal="center" vertical="top"/>
      <protection/>
    </xf>
    <xf numFmtId="4" fontId="1" fillId="0" borderId="19" xfId="77" applyNumberFormat="1" applyFont="1" applyFill="1" applyBorder="1" applyAlignment="1">
      <alignment horizontal="center" vertical="top"/>
      <protection/>
    </xf>
    <xf numFmtId="4" fontId="1" fillId="0" borderId="20" xfId="77" applyNumberFormat="1" applyFont="1" applyFill="1" applyBorder="1" applyAlignment="1">
      <alignment horizontal="center" vertical="top"/>
      <protection/>
    </xf>
    <xf numFmtId="49" fontId="3" fillId="0" borderId="51" xfId="80" applyNumberFormat="1" applyFont="1" applyFill="1" applyBorder="1" applyAlignment="1">
      <alignment horizontal="left" vertical="top" wrapText="1"/>
      <protection/>
    </xf>
    <xf numFmtId="0" fontId="3" fillId="0" borderId="43" xfId="80" applyFont="1" applyFill="1" applyBorder="1" applyAlignment="1">
      <alignment horizontal="justify" vertical="top" wrapText="1"/>
      <protection/>
    </xf>
    <xf numFmtId="0" fontId="1" fillId="0" borderId="43" xfId="80" applyFont="1" applyFill="1" applyBorder="1" applyAlignment="1">
      <alignment horizontal="justify" vertical="top" wrapText="1"/>
      <protection/>
    </xf>
    <xf numFmtId="49" fontId="1" fillId="0" borderId="51" xfId="80" applyNumberFormat="1" applyFont="1" applyFill="1" applyBorder="1" applyAlignment="1">
      <alignment horizontal="left" vertical="top" wrapText="1"/>
      <protection/>
    </xf>
    <xf numFmtId="49" fontId="3" fillId="0" borderId="52" xfId="80" applyNumberFormat="1" applyFont="1" applyFill="1" applyBorder="1" applyAlignment="1">
      <alignment horizontal="center" vertical="top" wrapText="1"/>
      <protection/>
    </xf>
    <xf numFmtId="0" fontId="3" fillId="0" borderId="22" xfId="80" applyFont="1" applyFill="1" applyBorder="1" applyAlignment="1">
      <alignment horizontal="left" vertical="top" wrapText="1"/>
      <protection/>
    </xf>
    <xf numFmtId="4" fontId="3" fillId="0" borderId="22" xfId="77" applyNumberFormat="1" applyFont="1" applyFill="1" applyBorder="1" applyAlignment="1">
      <alignment horizontal="center" vertical="top"/>
      <protection/>
    </xf>
    <xf numFmtId="4" fontId="3" fillId="0" borderId="53" xfId="77" applyNumberFormat="1" applyFont="1" applyFill="1" applyBorder="1" applyAlignment="1">
      <alignment horizontal="center" vertical="top"/>
      <protection/>
    </xf>
    <xf numFmtId="0" fontId="3" fillId="0" borderId="29" xfId="0" applyFont="1" applyFill="1" applyBorder="1" applyAlignment="1">
      <alignment wrapText="1"/>
    </xf>
    <xf numFmtId="177" fontId="3" fillId="0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0" fontId="3" fillId="0" borderId="37" xfId="0" applyFont="1" applyFill="1" applyBorder="1" applyAlignment="1">
      <alignment wrapText="1"/>
    </xf>
    <xf numFmtId="177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0" fontId="1" fillId="0" borderId="37" xfId="0" applyFont="1" applyFill="1" applyBorder="1" applyAlignment="1">
      <alignment wrapText="1"/>
    </xf>
    <xf numFmtId="177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wrapText="1"/>
    </xf>
    <xf numFmtId="0" fontId="1" fillId="0" borderId="41" xfId="0" applyFont="1" applyFill="1" applyBorder="1" applyAlignment="1">
      <alignment horizontal="center" wrapText="1"/>
    </xf>
    <xf numFmtId="49" fontId="1" fillId="0" borderId="4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center" wrapText="1"/>
    </xf>
    <xf numFmtId="49" fontId="3" fillId="0" borderId="55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wrapText="1"/>
    </xf>
    <xf numFmtId="0" fontId="1" fillId="0" borderId="56" xfId="0" applyFont="1" applyFill="1" applyBorder="1" applyAlignment="1">
      <alignment horizontal="center" wrapText="1"/>
    </xf>
    <xf numFmtId="49" fontId="3" fillId="0" borderId="57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4" fontId="3" fillId="0" borderId="34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36" xfId="53" applyFont="1" applyBorder="1" quotePrefix="1">
      <alignment horizontal="left" vertical="top" wrapText="1"/>
      <protection/>
    </xf>
    <xf numFmtId="0" fontId="1" fillId="0" borderId="36" xfId="49" applyFont="1" applyBorder="1" quotePrefix="1">
      <alignment horizontal="left" vertical="top" wrapText="1"/>
      <protection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37" xfId="0" applyFont="1" applyBorder="1" applyAlignment="1">
      <alignment wrapText="1"/>
    </xf>
    <xf numFmtId="4" fontId="3" fillId="0" borderId="18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 wrapText="1"/>
    </xf>
    <xf numFmtId="0" fontId="3" fillId="35" borderId="36" xfId="37" applyNumberFormat="1" applyFont="1" applyFill="1" applyBorder="1" applyProtection="1">
      <alignment horizontal="left" vertical="top" wrapText="1"/>
      <protection/>
    </xf>
    <xf numFmtId="0" fontId="1" fillId="35" borderId="36" xfId="41" applyNumberFormat="1" applyFont="1" applyFill="1" applyBorder="1" applyProtection="1">
      <alignment horizontal="left" vertical="top" wrapText="1"/>
      <protection/>
    </xf>
    <xf numFmtId="0" fontId="1" fillId="35" borderId="36" xfId="49" applyNumberFormat="1" applyFont="1" applyFill="1" applyBorder="1" applyProtection="1">
      <alignment horizontal="left" vertical="top" wrapText="1"/>
      <protection/>
    </xf>
    <xf numFmtId="0" fontId="1" fillId="35" borderId="58" xfId="53" applyNumberFormat="1" applyFont="1" applyFill="1" applyBorder="1" applyProtection="1">
      <alignment horizontal="left" vertical="top" wrapText="1"/>
      <protection/>
    </xf>
    <xf numFmtId="0" fontId="3" fillId="0" borderId="17" xfId="0" applyFont="1" applyFill="1" applyBorder="1" applyAlignment="1">
      <alignment horizontal="center" wrapText="1"/>
    </xf>
    <xf numFmtId="0" fontId="1" fillId="0" borderId="21" xfId="0" applyFont="1" applyBorder="1" applyAlignment="1">
      <alignment wrapText="1"/>
    </xf>
    <xf numFmtId="49" fontId="3" fillId="35" borderId="59" xfId="38" applyNumberFormat="1" applyFont="1" applyFill="1" applyBorder="1" applyAlignment="1" applyProtection="1">
      <alignment horizontal="center" shrinkToFit="1"/>
      <protection/>
    </xf>
    <xf numFmtId="49" fontId="1" fillId="35" borderId="59" xfId="42" applyNumberFormat="1" applyFont="1" applyFill="1" applyBorder="1" applyAlignment="1" applyProtection="1">
      <alignment horizontal="center" shrinkToFit="1"/>
      <protection/>
    </xf>
    <xf numFmtId="49" fontId="1" fillId="35" borderId="59" xfId="50" applyNumberFormat="1" applyFont="1" applyFill="1" applyBorder="1" applyAlignment="1" applyProtection="1">
      <alignment horizontal="center" shrinkToFit="1"/>
      <protection/>
    </xf>
    <xf numFmtId="49" fontId="1" fillId="35" borderId="60" xfId="54" applyNumberFormat="1" applyFont="1" applyFill="1" applyBorder="1" applyAlignment="1" applyProtection="1">
      <alignment horizontal="center" shrinkToFit="1"/>
      <protection/>
    </xf>
    <xf numFmtId="49" fontId="1" fillId="0" borderId="61" xfId="0" applyNumberFormat="1" applyFont="1" applyBorder="1" applyAlignment="1">
      <alignment horizontal="center"/>
    </xf>
    <xf numFmtId="4" fontId="1" fillId="35" borderId="60" xfId="55" applyNumberFormat="1" applyFont="1" applyFill="1" applyBorder="1" applyAlignment="1" applyProtection="1">
      <alignment horizontal="right" shrinkToFit="1"/>
      <protection/>
    </xf>
    <xf numFmtId="4" fontId="1" fillId="35" borderId="62" xfId="56" applyNumberFormat="1" applyFont="1" applyFill="1" applyBorder="1" applyAlignment="1" applyProtection="1">
      <alignment horizontal="right" shrinkToFit="1"/>
      <protection/>
    </xf>
    <xf numFmtId="0" fontId="3" fillId="0" borderId="31" xfId="0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" fontId="3" fillId="0" borderId="63" xfId="0" applyNumberFormat="1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0" borderId="36" xfId="49" applyNumberFormat="1" applyFont="1" applyBorder="1" applyProtection="1" quotePrefix="1">
      <alignment horizontal="left" vertical="top" wrapText="1"/>
      <protection/>
    </xf>
    <xf numFmtId="0" fontId="3" fillId="35" borderId="37" xfId="0" applyFont="1" applyFill="1" applyBorder="1" applyAlignment="1">
      <alignment wrapText="1"/>
    </xf>
    <xf numFmtId="0" fontId="3" fillId="35" borderId="40" xfId="0" applyFont="1" applyFill="1" applyBorder="1" applyAlignment="1">
      <alignment horizontal="center" wrapText="1"/>
    </xf>
    <xf numFmtId="49" fontId="3" fillId="35" borderId="40" xfId="0" applyNumberFormat="1" applyFont="1" applyFill="1" applyBorder="1" applyAlignment="1">
      <alignment horizontal="center"/>
    </xf>
    <xf numFmtId="0" fontId="1" fillId="35" borderId="37" xfId="0" applyFont="1" applyFill="1" applyBorder="1" applyAlignment="1">
      <alignment wrapText="1"/>
    </xf>
    <xf numFmtId="0" fontId="1" fillId="35" borderId="40" xfId="0" applyFont="1" applyFill="1" applyBorder="1" applyAlignment="1">
      <alignment horizontal="center" wrapText="1"/>
    </xf>
    <xf numFmtId="49" fontId="1" fillId="35" borderId="40" xfId="0" applyNumberFormat="1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 wrapText="1"/>
    </xf>
    <xf numFmtId="49" fontId="1" fillId="35" borderId="17" xfId="0" applyNumberFormat="1" applyFont="1" applyFill="1" applyBorder="1" applyAlignment="1">
      <alignment horizontal="center"/>
    </xf>
    <xf numFmtId="4" fontId="3" fillId="35" borderId="40" xfId="0" applyNumberFormat="1" applyFont="1" applyFill="1" applyBorder="1" applyAlignment="1">
      <alignment/>
    </xf>
    <xf numFmtId="4" fontId="3" fillId="35" borderId="27" xfId="0" applyNumberFormat="1" applyFont="1" applyFill="1" applyBorder="1" applyAlignment="1">
      <alignment/>
    </xf>
    <xf numFmtId="4" fontId="1" fillId="35" borderId="40" xfId="0" applyNumberFormat="1" applyFont="1" applyFill="1" applyBorder="1" applyAlignment="1">
      <alignment/>
    </xf>
    <xf numFmtId="4" fontId="1" fillId="35" borderId="27" xfId="0" applyNumberFormat="1" applyFont="1" applyFill="1" applyBorder="1" applyAlignment="1">
      <alignment/>
    </xf>
    <xf numFmtId="0" fontId="1" fillId="35" borderId="21" xfId="0" applyFont="1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9" fontId="1" fillId="35" borderId="16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4" fontId="1" fillId="35" borderId="40" xfId="0" applyNumberFormat="1" applyFont="1" applyFill="1" applyBorder="1" applyAlignment="1">
      <alignment/>
    </xf>
    <xf numFmtId="4" fontId="1" fillId="35" borderId="27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wrapText="1"/>
    </xf>
    <xf numFmtId="49" fontId="1" fillId="0" borderId="4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/>
    </xf>
    <xf numFmtId="0" fontId="1" fillId="0" borderId="60" xfId="0" applyFont="1" applyFill="1" applyBorder="1" applyAlignment="1">
      <alignment horizontal="center" wrapText="1"/>
    </xf>
    <xf numFmtId="4" fontId="1" fillId="0" borderId="62" xfId="0" applyNumberFormat="1" applyFont="1" applyFill="1" applyBorder="1" applyAlignment="1">
      <alignment horizontal="right"/>
    </xf>
    <xf numFmtId="49" fontId="1" fillId="0" borderId="31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55" xfId="0" applyNumberFormat="1" applyFont="1" applyBorder="1" applyAlignment="1" quotePrefix="1">
      <alignment/>
    </xf>
    <xf numFmtId="49" fontId="3" fillId="0" borderId="31" xfId="0" applyNumberFormat="1" applyFont="1" applyBorder="1" applyAlignment="1">
      <alignment/>
    </xf>
    <xf numFmtId="4" fontId="3" fillId="0" borderId="30" xfId="0" applyNumberFormat="1" applyFont="1" applyFill="1" applyBorder="1" applyAlignment="1">
      <alignment/>
    </xf>
    <xf numFmtId="0" fontId="1" fillId="0" borderId="33" xfId="0" applyNumberFormat="1" applyFont="1" applyBorder="1" applyAlignment="1">
      <alignment vertical="center" wrapText="1"/>
    </xf>
    <xf numFmtId="0" fontId="1" fillId="0" borderId="34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40" xfId="0" applyNumberFormat="1" applyFont="1" applyBorder="1" applyAlignment="1">
      <alignment/>
    </xf>
    <xf numFmtId="4" fontId="3" fillId="0" borderId="27" xfId="0" applyNumberFormat="1" applyFont="1" applyFill="1" applyBorder="1" applyAlignment="1">
      <alignment/>
    </xf>
    <xf numFmtId="0" fontId="1" fillId="0" borderId="21" xfId="0" applyFont="1" applyFill="1" applyBorder="1" applyAlignment="1">
      <alignment vertical="center" wrapText="1"/>
    </xf>
    <xf numFmtId="49" fontId="1" fillId="0" borderId="16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" fontId="1" fillId="0" borderId="62" xfId="0" applyNumberFormat="1" applyFont="1" applyFill="1" applyBorder="1" applyAlignment="1">
      <alignment/>
    </xf>
    <xf numFmtId="0" fontId="3" fillId="0" borderId="29" xfId="0" applyFont="1" applyFill="1" applyBorder="1" applyAlignment="1">
      <alignment vertical="center" wrapText="1"/>
    </xf>
    <xf numFmtId="4" fontId="3" fillId="0" borderId="63" xfId="0" applyNumberFormat="1" applyFont="1" applyFill="1" applyBorder="1" applyAlignment="1">
      <alignment/>
    </xf>
    <xf numFmtId="4" fontId="1" fillId="0" borderId="60" xfId="0" applyNumberFormat="1" applyFont="1" applyFill="1" applyBorder="1" applyAlignment="1">
      <alignment/>
    </xf>
    <xf numFmtId="4" fontId="1" fillId="0" borderId="62" xfId="0" applyNumberFormat="1" applyFont="1" applyFill="1" applyBorder="1" applyAlignment="1">
      <alignment/>
    </xf>
    <xf numFmtId="4" fontId="3" fillId="35" borderId="40" xfId="0" applyNumberFormat="1" applyFont="1" applyFill="1" applyBorder="1" applyAlignment="1">
      <alignment/>
    </xf>
    <xf numFmtId="4" fontId="3" fillId="35" borderId="27" xfId="0" applyNumberFormat="1" applyFont="1" applyFill="1" applyBorder="1" applyAlignment="1">
      <alignment/>
    </xf>
    <xf numFmtId="0" fontId="1" fillId="0" borderId="37" xfId="53" applyFont="1" applyBorder="1" quotePrefix="1">
      <alignment horizontal="left" vertical="top" wrapText="1"/>
      <protection/>
    </xf>
    <xf numFmtId="0" fontId="3" fillId="35" borderId="64" xfId="33" applyNumberFormat="1" applyFont="1" applyFill="1" applyBorder="1" applyProtection="1">
      <alignment horizontal="left" vertical="top" wrapText="1"/>
      <protection/>
    </xf>
    <xf numFmtId="49" fontId="3" fillId="35" borderId="63" xfId="34" applyNumberFormat="1" applyFont="1" applyFill="1" applyBorder="1" applyProtection="1">
      <alignment horizontal="center" vertical="top" shrinkToFit="1"/>
      <protection/>
    </xf>
    <xf numFmtId="0" fontId="1" fillId="0" borderId="58" xfId="53" applyFont="1" applyBorder="1" quotePrefix="1">
      <alignment horizontal="left" vertical="top" wrapText="1"/>
      <protection/>
    </xf>
    <xf numFmtId="49" fontId="3" fillId="0" borderId="40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/>
    </xf>
    <xf numFmtId="0" fontId="1" fillId="0" borderId="33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vertical="top" wrapText="1"/>
    </xf>
    <xf numFmtId="4" fontId="58" fillId="0" borderId="31" xfId="0" applyNumberFormat="1" applyFont="1" applyFill="1" applyBorder="1" applyAlignment="1">
      <alignment/>
    </xf>
    <xf numFmtId="4" fontId="58" fillId="35" borderId="63" xfId="35" applyNumberFormat="1" applyFont="1" applyFill="1" applyBorder="1" applyProtection="1">
      <alignment horizontal="right" vertical="top" shrinkToFit="1"/>
      <protection/>
    </xf>
    <xf numFmtId="4" fontId="58" fillId="35" borderId="59" xfId="39" applyNumberFormat="1" applyFont="1" applyFill="1" applyBorder="1" applyAlignment="1" applyProtection="1">
      <alignment horizontal="right" shrinkToFit="1"/>
      <protection/>
    </xf>
    <xf numFmtId="4" fontId="57" fillId="35" borderId="59" xfId="43" applyNumberFormat="1" applyFont="1" applyFill="1" applyBorder="1" applyAlignment="1" applyProtection="1">
      <alignment horizontal="right" shrinkToFit="1"/>
      <protection/>
    </xf>
    <xf numFmtId="4" fontId="57" fillId="35" borderId="59" xfId="51" applyNumberFormat="1" applyFont="1" applyFill="1" applyBorder="1" applyAlignment="1" applyProtection="1">
      <alignment horizontal="right" shrinkToFit="1"/>
      <protection/>
    </xf>
    <xf numFmtId="4" fontId="57" fillId="35" borderId="60" xfId="55" applyNumberFormat="1" applyFont="1" applyFill="1" applyBorder="1" applyAlignment="1" applyProtection="1">
      <alignment horizontal="right" shrinkToFit="1"/>
      <protection/>
    </xf>
    <xf numFmtId="4" fontId="57" fillId="35" borderId="40" xfId="0" applyNumberFormat="1" applyFont="1" applyFill="1" applyBorder="1" applyAlignment="1">
      <alignment/>
    </xf>
    <xf numFmtId="4" fontId="58" fillId="35" borderId="54" xfId="35" applyNumberFormat="1" applyFont="1" applyFill="1" applyBorder="1" applyProtection="1">
      <alignment horizontal="right" vertical="top" shrinkToFit="1"/>
      <protection/>
    </xf>
    <xf numFmtId="4" fontId="58" fillId="35" borderId="65" xfId="39" applyNumberFormat="1" applyFont="1" applyFill="1" applyBorder="1" applyAlignment="1" applyProtection="1">
      <alignment horizontal="right" shrinkToFit="1"/>
      <protection/>
    </xf>
    <xf numFmtId="4" fontId="57" fillId="35" borderId="65" xfId="43" applyNumberFormat="1" applyFont="1" applyFill="1" applyBorder="1" applyAlignment="1" applyProtection="1">
      <alignment horizontal="right" shrinkToFit="1"/>
      <protection/>
    </xf>
    <xf numFmtId="4" fontId="57" fillId="35" borderId="65" xfId="51" applyNumberFormat="1" applyFont="1" applyFill="1" applyBorder="1" applyAlignment="1" applyProtection="1">
      <alignment horizontal="right" shrinkToFit="1"/>
      <protection/>
    </xf>
    <xf numFmtId="4" fontId="57" fillId="35" borderId="62" xfId="56" applyNumberFormat="1" applyFont="1" applyFill="1" applyBorder="1" applyAlignment="1" applyProtection="1">
      <alignment horizontal="right" shrinkToFit="1"/>
      <protection/>
    </xf>
    <xf numFmtId="49" fontId="60" fillId="0" borderId="59" xfId="42" applyNumberFormat="1" applyFont="1" applyBorder="1" applyAlignment="1" applyProtection="1">
      <alignment horizontal="center" shrinkToFit="1"/>
      <protection/>
    </xf>
    <xf numFmtId="49" fontId="60" fillId="0" borderId="59" xfId="46" applyNumberFormat="1" applyFont="1" applyBorder="1" applyAlignment="1" applyProtection="1">
      <alignment horizontal="center" shrinkToFit="1"/>
      <protection/>
    </xf>
    <xf numFmtId="49" fontId="60" fillId="0" borderId="59" xfId="50" applyNumberFormat="1" applyFont="1" applyBorder="1" applyAlignment="1" applyProtection="1">
      <alignment horizontal="center" shrinkToFit="1"/>
      <protection/>
    </xf>
    <xf numFmtId="49" fontId="60" fillId="0" borderId="59" xfId="54" applyNumberFormat="1" applyFont="1" applyBorder="1" applyAlignment="1" applyProtection="1">
      <alignment horizontal="center" shrinkToFit="1"/>
      <protection/>
    </xf>
    <xf numFmtId="4" fontId="60" fillId="0" borderId="59" xfId="55" applyNumberFormat="1" applyFont="1" applyBorder="1" applyAlignment="1" applyProtection="1">
      <alignment horizontal="right" shrinkToFit="1"/>
      <protection/>
    </xf>
    <xf numFmtId="4" fontId="1" fillId="0" borderId="59" xfId="43" applyNumberFormat="1" applyFont="1" applyBorder="1" applyAlignment="1" applyProtection="1">
      <alignment horizontal="right" shrinkToFit="1"/>
      <protection/>
    </xf>
    <xf numFmtId="4" fontId="1" fillId="0" borderId="59" xfId="47" applyNumberFormat="1" applyFont="1" applyBorder="1" applyAlignment="1" applyProtection="1">
      <alignment horizontal="right" shrinkToFit="1"/>
      <protection/>
    </xf>
    <xf numFmtId="4" fontId="1" fillId="0" borderId="59" xfId="51" applyNumberFormat="1" applyFont="1" applyBorder="1" applyAlignment="1" applyProtection="1">
      <alignment horizontal="right" shrinkToFit="1"/>
      <protection/>
    </xf>
    <xf numFmtId="4" fontId="1" fillId="0" borderId="59" xfId="55" applyNumberFormat="1" applyFont="1" applyBorder="1" applyAlignment="1" applyProtection="1">
      <alignment horizontal="right" shrinkToFit="1"/>
      <protection/>
    </xf>
    <xf numFmtId="0" fontId="60" fillId="0" borderId="36" xfId="41" applyNumberFormat="1" applyFont="1" applyBorder="1" applyAlignment="1" applyProtection="1">
      <alignment horizontal="left" wrapText="1"/>
      <protection/>
    </xf>
    <xf numFmtId="4" fontId="1" fillId="0" borderId="65" xfId="43" applyNumberFormat="1" applyFont="1" applyBorder="1" applyAlignment="1" applyProtection="1">
      <alignment horizontal="right" shrinkToFit="1"/>
      <protection/>
    </xf>
    <xf numFmtId="0" fontId="60" fillId="0" borderId="36" xfId="45" applyNumberFormat="1" applyFont="1" applyBorder="1" applyAlignment="1" applyProtection="1">
      <alignment horizontal="left" wrapText="1"/>
      <protection/>
    </xf>
    <xf numFmtId="4" fontId="1" fillId="0" borderId="65" xfId="47" applyNumberFormat="1" applyFont="1" applyBorder="1" applyAlignment="1" applyProtection="1">
      <alignment horizontal="right" shrinkToFit="1"/>
      <protection/>
    </xf>
    <xf numFmtId="0" fontId="60" fillId="0" borderId="36" xfId="49" applyNumberFormat="1" applyFont="1" applyBorder="1" applyAlignment="1" applyProtection="1">
      <alignment horizontal="left" wrapText="1"/>
      <protection/>
    </xf>
    <xf numFmtId="4" fontId="1" fillId="0" borderId="65" xfId="51" applyNumberFormat="1" applyFont="1" applyBorder="1" applyAlignment="1" applyProtection="1">
      <alignment horizontal="right" shrinkToFit="1"/>
      <protection/>
    </xf>
    <xf numFmtId="0" fontId="60" fillId="0" borderId="36" xfId="53" applyNumberFormat="1" applyFont="1" applyBorder="1" applyAlignment="1" applyProtection="1">
      <alignment horizontal="left" wrapText="1"/>
      <protection/>
    </xf>
    <xf numFmtId="4" fontId="1" fillId="0" borderId="65" xfId="56" applyNumberFormat="1" applyFont="1" applyBorder="1" applyAlignment="1" applyProtection="1">
      <alignment horizontal="right" shrinkToFit="1"/>
      <protection/>
    </xf>
    <xf numFmtId="4" fontId="60" fillId="0" borderId="65" xfId="56" applyNumberFormat="1" applyFont="1" applyBorder="1" applyAlignment="1" applyProtection="1">
      <alignment horizontal="right" shrinkToFit="1"/>
      <protection/>
    </xf>
    <xf numFmtId="0" fontId="60" fillId="0" borderId="36" xfId="49" applyNumberFormat="1" applyFont="1" applyBorder="1" applyProtection="1">
      <alignment horizontal="left" vertical="top" wrapText="1"/>
      <protection/>
    </xf>
    <xf numFmtId="0" fontId="60" fillId="0" borderId="36" xfId="53" applyNumberFormat="1" applyFont="1" applyBorder="1" applyProtection="1">
      <alignment horizontal="left" vertical="top" wrapText="1"/>
      <protection/>
    </xf>
    <xf numFmtId="4" fontId="58" fillId="0" borderId="54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center" wrapText="1"/>
    </xf>
    <xf numFmtId="49" fontId="3" fillId="0" borderId="56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" fontId="3" fillId="35" borderId="59" xfId="39" applyNumberFormat="1" applyFont="1" applyFill="1" applyBorder="1" applyAlignment="1" applyProtection="1">
      <alignment horizontal="right" shrinkToFit="1"/>
      <protection/>
    </xf>
    <xf numFmtId="4" fontId="1" fillId="35" borderId="59" xfId="43" applyNumberFormat="1" applyFont="1" applyFill="1" applyBorder="1" applyAlignment="1" applyProtection="1">
      <alignment horizontal="right" shrinkToFit="1"/>
      <protection/>
    </xf>
    <xf numFmtId="4" fontId="1" fillId="35" borderId="59" xfId="51" applyNumberFormat="1" applyFont="1" applyFill="1" applyBorder="1" applyAlignment="1" applyProtection="1">
      <alignment horizontal="right" shrinkToFit="1"/>
      <protection/>
    </xf>
    <xf numFmtId="4" fontId="1" fillId="0" borderId="25" xfId="80" applyNumberFormat="1" applyFont="1" applyFill="1" applyBorder="1" applyAlignment="1">
      <alignment horizontal="center" vertical="top" wrapText="1"/>
      <protection/>
    </xf>
    <xf numFmtId="4" fontId="3" fillId="0" borderId="25" xfId="80" applyNumberFormat="1" applyFont="1" applyFill="1" applyBorder="1" applyAlignment="1">
      <alignment horizontal="center" vertical="top" wrapText="1"/>
      <protection/>
    </xf>
    <xf numFmtId="4" fontId="1" fillId="0" borderId="49" xfId="0" applyNumberFormat="1" applyFont="1" applyFill="1" applyBorder="1" applyAlignment="1">
      <alignment horizontal="center" vertical="top"/>
    </xf>
    <xf numFmtId="4" fontId="1" fillId="0" borderId="66" xfId="77" applyNumberFormat="1" applyFont="1" applyFill="1" applyBorder="1" applyAlignment="1">
      <alignment horizontal="center" vertical="top"/>
      <protection/>
    </xf>
    <xf numFmtId="4" fontId="3" fillId="0" borderId="66" xfId="77" applyNumberFormat="1" applyFont="1" applyFill="1" applyBorder="1" applyAlignment="1">
      <alignment horizontal="center" vertical="top"/>
      <protection/>
    </xf>
    <xf numFmtId="4" fontId="1" fillId="0" borderId="49" xfId="77" applyNumberFormat="1" applyFont="1" applyFill="1" applyBorder="1" applyAlignment="1">
      <alignment horizontal="center" vertical="top"/>
      <protection/>
    </xf>
    <xf numFmtId="4" fontId="3" fillId="35" borderId="19" xfId="80" applyNumberFormat="1" applyFont="1" applyFill="1" applyBorder="1" applyAlignment="1">
      <alignment horizontal="center" vertical="center"/>
      <protection/>
    </xf>
    <xf numFmtId="4" fontId="1" fillId="35" borderId="19" xfId="80" applyNumberFormat="1" applyFont="1" applyFill="1" applyBorder="1" applyAlignment="1">
      <alignment horizontal="center" vertical="center"/>
      <protection/>
    </xf>
    <xf numFmtId="4" fontId="3" fillId="0" borderId="67" xfId="77" applyNumberFormat="1" applyFont="1" applyFill="1" applyBorder="1" applyAlignment="1">
      <alignment horizontal="center" vertical="top"/>
      <protection/>
    </xf>
    <xf numFmtId="49" fontId="3" fillId="0" borderId="51" xfId="80" applyNumberFormat="1" applyFont="1" applyFill="1" applyBorder="1" applyAlignment="1">
      <alignment horizontal="left" vertical="top" wrapText="1"/>
      <protection/>
    </xf>
    <xf numFmtId="0" fontId="3" fillId="0" borderId="43" xfId="80" applyFont="1" applyFill="1" applyBorder="1" applyAlignment="1">
      <alignment horizontal="justify" vertical="top" wrapText="1"/>
      <protection/>
    </xf>
    <xf numFmtId="49" fontId="1" fillId="0" borderId="51" xfId="80" applyNumberFormat="1" applyFont="1" applyFill="1" applyBorder="1" applyAlignment="1">
      <alignment horizontal="left" vertical="top" wrapText="1"/>
      <protection/>
    </xf>
    <xf numFmtId="0" fontId="1" fillId="0" borderId="43" xfId="80" applyFont="1" applyFill="1" applyBorder="1" applyAlignment="1">
      <alignment horizontal="justify" vertical="top" wrapText="1"/>
      <protection/>
    </xf>
    <xf numFmtId="4" fontId="1" fillId="0" borderId="19" xfId="80" applyNumberFormat="1" applyFont="1" applyFill="1" applyBorder="1" applyAlignment="1">
      <alignment horizontal="center" vertical="center" wrapText="1"/>
      <protection/>
    </xf>
    <xf numFmtId="1" fontId="3" fillId="0" borderId="33" xfId="80" applyNumberFormat="1" applyFont="1" applyFill="1" applyBorder="1" applyAlignment="1">
      <alignment horizontal="center" vertical="center" wrapText="1"/>
      <protection/>
    </xf>
    <xf numFmtId="1" fontId="3" fillId="0" borderId="45" xfId="80" applyNumberFormat="1" applyFont="1" applyFill="1" applyBorder="1" applyAlignment="1">
      <alignment horizontal="center" vertic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" fontId="3" fillId="0" borderId="68" xfId="80" applyNumberFormat="1" applyFont="1" applyFill="1" applyBorder="1" applyAlignment="1">
      <alignment horizontal="center" vertical="center" wrapText="1"/>
      <protection/>
    </xf>
    <xf numFmtId="1" fontId="3" fillId="0" borderId="69" xfId="80" applyNumberFormat="1" applyFont="1" applyFill="1" applyBorder="1" applyAlignment="1">
      <alignment horizontal="center" vertical="center" wrapText="1"/>
      <protection/>
    </xf>
    <xf numFmtId="1" fontId="3" fillId="0" borderId="70" xfId="8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1" fontId="3" fillId="0" borderId="0" xfId="80" applyNumberFormat="1" applyFont="1" applyFill="1" applyBorder="1" applyAlignment="1">
      <alignment horizontal="center" vertical="center" wrapText="1"/>
      <protection/>
    </xf>
    <xf numFmtId="0" fontId="3" fillId="0" borderId="3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3" fontId="3" fillId="0" borderId="71" xfId="0" applyNumberFormat="1" applyFont="1" applyFill="1" applyBorder="1" applyAlignment="1">
      <alignment horizontal="center" wrapText="1"/>
    </xf>
    <xf numFmtId="3" fontId="3" fillId="0" borderId="72" xfId="0" applyNumberFormat="1" applyFont="1" applyFill="1" applyBorder="1" applyAlignment="1">
      <alignment horizontal="center" wrapText="1"/>
    </xf>
    <xf numFmtId="0" fontId="7" fillId="0" borderId="0" xfId="0" applyFont="1" applyAlignment="1" applyProtection="1">
      <alignment horizontal="right"/>
      <protection locked="0"/>
    </xf>
    <xf numFmtId="0" fontId="8" fillId="0" borderId="3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wrapText="1"/>
    </xf>
    <xf numFmtId="3" fontId="3" fillId="0" borderId="73" xfId="0" applyNumberFormat="1" applyFont="1" applyFill="1" applyBorder="1" applyAlignment="1">
      <alignment horizontal="center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4" xfId="33"/>
    <cellStyle name="ex65" xfId="34"/>
    <cellStyle name="ex66" xfId="35"/>
    <cellStyle name="ex67" xfId="36"/>
    <cellStyle name="ex68" xfId="37"/>
    <cellStyle name="ex69" xfId="38"/>
    <cellStyle name="ex70" xfId="39"/>
    <cellStyle name="ex71" xfId="40"/>
    <cellStyle name="ex72" xfId="41"/>
    <cellStyle name="ex73" xfId="42"/>
    <cellStyle name="ex74" xfId="43"/>
    <cellStyle name="ex75" xfId="44"/>
    <cellStyle name="ex80" xfId="45"/>
    <cellStyle name="ex81" xfId="46"/>
    <cellStyle name="ex82" xfId="47"/>
    <cellStyle name="ex83" xfId="48"/>
    <cellStyle name="ex84" xfId="49"/>
    <cellStyle name="ex85" xfId="50"/>
    <cellStyle name="ex86" xfId="51"/>
    <cellStyle name="ex87" xfId="52"/>
    <cellStyle name="ex88" xfId="53"/>
    <cellStyle name="ex89" xfId="54"/>
    <cellStyle name="ex90" xfId="55"/>
    <cellStyle name="ex91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 2 2" xfId="78"/>
    <cellStyle name="Обычный_Tmp1" xfId="79"/>
    <cellStyle name="Обычный_Лист1" xfId="80"/>
    <cellStyle name="Обычный_Лист1_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5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4.875" style="29" customWidth="1"/>
    <col min="2" max="2" width="80.75390625" style="29" customWidth="1"/>
    <col min="3" max="3" width="16.875" style="29" customWidth="1"/>
    <col min="4" max="4" width="15.00390625" style="29" customWidth="1"/>
    <col min="5" max="5" width="16.00390625" style="29" customWidth="1"/>
    <col min="6" max="16384" width="9.125" style="29" customWidth="1"/>
  </cols>
  <sheetData>
    <row r="1" spans="1:5" ht="15">
      <c r="A1" s="28"/>
      <c r="D1" s="364" t="s">
        <v>184</v>
      </c>
      <c r="E1" s="364"/>
    </row>
    <row r="2" spans="1:5" ht="15">
      <c r="A2" s="30"/>
      <c r="D2" s="365" t="s">
        <v>3</v>
      </c>
      <c r="E2" s="365"/>
    </row>
    <row r="3" spans="1:5" ht="15.75">
      <c r="A3" s="31"/>
      <c r="C3" s="364" t="s">
        <v>74</v>
      </c>
      <c r="D3" s="364"/>
      <c r="E3" s="364"/>
    </row>
    <row r="4" spans="1:5" ht="15.75">
      <c r="A4" s="31"/>
      <c r="D4" s="364" t="s">
        <v>229</v>
      </c>
      <c r="E4" s="364"/>
    </row>
    <row r="5" spans="1:5" ht="15.75">
      <c r="A5" s="31"/>
      <c r="D5" s="54"/>
      <c r="E5" s="54"/>
    </row>
    <row r="6" spans="1:5" ht="15.75">
      <c r="A6" s="31"/>
      <c r="D6" s="364" t="s">
        <v>184</v>
      </c>
      <c r="E6" s="364"/>
    </row>
    <row r="7" spans="1:5" ht="15.75">
      <c r="A7" s="31"/>
      <c r="D7" s="365" t="s">
        <v>3</v>
      </c>
      <c r="E7" s="365"/>
    </row>
    <row r="8" spans="1:5" ht="15.75">
      <c r="A8" s="31"/>
      <c r="C8" s="364" t="s">
        <v>74</v>
      </c>
      <c r="D8" s="364"/>
      <c r="E8" s="364"/>
    </row>
    <row r="9" spans="1:5" ht="15.75">
      <c r="A9" s="32"/>
      <c r="B9" s="32"/>
      <c r="D9" s="364" t="s">
        <v>210</v>
      </c>
      <c r="E9" s="364"/>
    </row>
    <row r="10" spans="1:5" ht="48" customHeight="1">
      <c r="A10" s="366" t="s">
        <v>180</v>
      </c>
      <c r="B10" s="366"/>
      <c r="C10" s="366"/>
      <c r="D10" s="366"/>
      <c r="E10" s="366"/>
    </row>
    <row r="11" ht="13.5" thickBot="1"/>
    <row r="12" spans="1:5" ht="34.5" customHeight="1">
      <c r="A12" s="357" t="s">
        <v>4</v>
      </c>
      <c r="B12" s="359" t="s">
        <v>76</v>
      </c>
      <c r="C12" s="361" t="s">
        <v>49</v>
      </c>
      <c r="D12" s="362"/>
      <c r="E12" s="363"/>
    </row>
    <row r="13" spans="1:5" ht="21.75" customHeight="1">
      <c r="A13" s="358"/>
      <c r="B13" s="360"/>
      <c r="C13" s="33">
        <v>2022</v>
      </c>
      <c r="D13" s="34">
        <v>2023</v>
      </c>
      <c r="E13" s="35">
        <v>2024</v>
      </c>
    </row>
    <row r="14" spans="1:5" s="36" customFormat="1" ht="15.75">
      <c r="A14" s="108" t="s">
        <v>5</v>
      </c>
      <c r="B14" s="109" t="s">
        <v>6</v>
      </c>
      <c r="C14" s="110">
        <f>C15+C19+C27</f>
        <v>488000</v>
      </c>
      <c r="D14" s="111">
        <f>D15+D19+D27</f>
        <v>492100</v>
      </c>
      <c r="E14" s="112">
        <f>E15+E19+E27</f>
        <v>498200</v>
      </c>
    </row>
    <row r="15" spans="1:5" s="36" customFormat="1" ht="15.75">
      <c r="A15" s="108" t="s">
        <v>7</v>
      </c>
      <c r="B15" s="109" t="s">
        <v>8</v>
      </c>
      <c r="C15" s="110">
        <f>C16</f>
        <v>243000</v>
      </c>
      <c r="D15" s="113">
        <f>D16</f>
        <v>247000</v>
      </c>
      <c r="E15" s="112">
        <f>E16</f>
        <v>252000</v>
      </c>
    </row>
    <row r="16" spans="1:5" s="36" customFormat="1" ht="15.75">
      <c r="A16" s="108" t="s">
        <v>9</v>
      </c>
      <c r="B16" s="109" t="s">
        <v>10</v>
      </c>
      <c r="C16" s="110">
        <f>C17+C18</f>
        <v>243000</v>
      </c>
      <c r="D16" s="110">
        <f>D17+D18</f>
        <v>247000</v>
      </c>
      <c r="E16" s="114">
        <f>E17+E18</f>
        <v>252000</v>
      </c>
    </row>
    <row r="17" spans="1:5" s="36" customFormat="1" ht="63">
      <c r="A17" s="115" t="s">
        <v>50</v>
      </c>
      <c r="B17" s="116" t="s">
        <v>77</v>
      </c>
      <c r="C17" s="343">
        <v>243000</v>
      </c>
      <c r="D17" s="117">
        <v>247000</v>
      </c>
      <c r="E17" s="118">
        <v>252000</v>
      </c>
    </row>
    <row r="18" spans="1:5" s="36" customFormat="1" ht="31.5" hidden="1">
      <c r="A18" s="115" t="s">
        <v>117</v>
      </c>
      <c r="B18" s="119" t="s">
        <v>118</v>
      </c>
      <c r="C18" s="343"/>
      <c r="D18" s="117"/>
      <c r="E18" s="118"/>
    </row>
    <row r="19" spans="1:5" s="36" customFormat="1" ht="15.75">
      <c r="A19" s="108" t="s">
        <v>11</v>
      </c>
      <c r="B19" s="109" t="s">
        <v>12</v>
      </c>
      <c r="C19" s="344">
        <f>C20+C22</f>
        <v>241000</v>
      </c>
      <c r="D19" s="120">
        <f>D20+D22</f>
        <v>241000</v>
      </c>
      <c r="E19" s="121">
        <f>E20+E22</f>
        <v>242000</v>
      </c>
    </row>
    <row r="20" spans="1:5" s="36" customFormat="1" ht="15.75">
      <c r="A20" s="108" t="s">
        <v>13</v>
      </c>
      <c r="B20" s="109" t="s">
        <v>14</v>
      </c>
      <c r="C20" s="344">
        <f>C21</f>
        <v>80000</v>
      </c>
      <c r="D20" s="120">
        <f>D21</f>
        <v>80000</v>
      </c>
      <c r="E20" s="121">
        <f>E21</f>
        <v>80000</v>
      </c>
    </row>
    <row r="21" spans="1:5" s="36" customFormat="1" ht="31.5">
      <c r="A21" s="122" t="s">
        <v>15</v>
      </c>
      <c r="B21" s="123" t="s">
        <v>78</v>
      </c>
      <c r="C21" s="343">
        <v>80000</v>
      </c>
      <c r="D21" s="117">
        <v>80000</v>
      </c>
      <c r="E21" s="118">
        <v>80000</v>
      </c>
    </row>
    <row r="22" spans="1:5" s="36" customFormat="1" ht="15.75">
      <c r="A22" s="108" t="s">
        <v>16</v>
      </c>
      <c r="B22" s="109" t="s">
        <v>17</v>
      </c>
      <c r="C22" s="344">
        <f>C24+C26</f>
        <v>161000</v>
      </c>
      <c r="D22" s="120">
        <f>D24+D26</f>
        <v>161000</v>
      </c>
      <c r="E22" s="121">
        <f>E24+E26</f>
        <v>162000</v>
      </c>
    </row>
    <row r="23" spans="1:5" s="36" customFormat="1" ht="15.75">
      <c r="A23" s="124" t="s">
        <v>79</v>
      </c>
      <c r="B23" s="125" t="s">
        <v>80</v>
      </c>
      <c r="C23" s="343">
        <v>127000</v>
      </c>
      <c r="D23" s="117">
        <f>D24</f>
        <v>127000</v>
      </c>
      <c r="E23" s="118">
        <f>E24</f>
        <v>127000</v>
      </c>
    </row>
    <row r="24" spans="1:5" s="36" customFormat="1" ht="31.5">
      <c r="A24" s="124" t="s">
        <v>81</v>
      </c>
      <c r="B24" s="125" t="s">
        <v>82</v>
      </c>
      <c r="C24" s="343">
        <v>127000</v>
      </c>
      <c r="D24" s="117">
        <v>127000</v>
      </c>
      <c r="E24" s="118">
        <v>127000</v>
      </c>
    </row>
    <row r="25" spans="1:5" s="36" customFormat="1" ht="15.75">
      <c r="A25" s="126" t="s">
        <v>83</v>
      </c>
      <c r="B25" s="127" t="s">
        <v>84</v>
      </c>
      <c r="C25" s="343">
        <f>SUM(C26)</f>
        <v>34000</v>
      </c>
      <c r="D25" s="117">
        <f>SUM(D26)</f>
        <v>34000</v>
      </c>
      <c r="E25" s="118">
        <f>SUM(E26)</f>
        <v>35000</v>
      </c>
    </row>
    <row r="26" spans="1:5" s="36" customFormat="1" ht="31.5">
      <c r="A26" s="126" t="s">
        <v>85</v>
      </c>
      <c r="B26" s="127" t="s">
        <v>86</v>
      </c>
      <c r="C26" s="343">
        <v>34000</v>
      </c>
      <c r="D26" s="117">
        <v>34000</v>
      </c>
      <c r="E26" s="118">
        <v>35000</v>
      </c>
    </row>
    <row r="27" spans="1:5" s="36" customFormat="1" ht="15.75">
      <c r="A27" s="108" t="s">
        <v>52</v>
      </c>
      <c r="B27" s="109" t="s">
        <v>18</v>
      </c>
      <c r="C27" s="344">
        <f aca="true" t="shared" si="0" ref="C27:E28">C28</f>
        <v>4000</v>
      </c>
      <c r="D27" s="120">
        <f t="shared" si="0"/>
        <v>4100</v>
      </c>
      <c r="E27" s="121">
        <f t="shared" si="0"/>
        <v>4200</v>
      </c>
    </row>
    <row r="28" spans="1:5" s="36" customFormat="1" ht="47.25">
      <c r="A28" s="122" t="s">
        <v>19</v>
      </c>
      <c r="B28" s="123" t="s">
        <v>20</v>
      </c>
      <c r="C28" s="344">
        <f t="shared" si="0"/>
        <v>4000</v>
      </c>
      <c r="D28" s="120">
        <f t="shared" si="0"/>
        <v>4100</v>
      </c>
      <c r="E28" s="121">
        <f t="shared" si="0"/>
        <v>4200</v>
      </c>
    </row>
    <row r="29" spans="1:5" s="36" customFormat="1" ht="63">
      <c r="A29" s="122" t="s">
        <v>0</v>
      </c>
      <c r="B29" s="123" t="s">
        <v>1</v>
      </c>
      <c r="C29" s="343">
        <v>4000</v>
      </c>
      <c r="D29" s="117">
        <v>4100</v>
      </c>
      <c r="E29" s="118">
        <v>4200</v>
      </c>
    </row>
    <row r="30" spans="1:5" s="36" customFormat="1" ht="15.75">
      <c r="A30" s="128" t="s">
        <v>21</v>
      </c>
      <c r="B30" s="129" t="s">
        <v>22</v>
      </c>
      <c r="C30" s="130">
        <f>C31+C54</f>
        <v>9194429.42</v>
      </c>
      <c r="D30" s="130">
        <f>D31+D54</f>
        <v>3351691</v>
      </c>
      <c r="E30" s="135">
        <f>E31+E54</f>
        <v>2861021</v>
      </c>
    </row>
    <row r="31" spans="1:5" s="36" customFormat="1" ht="31.5">
      <c r="A31" s="133" t="s">
        <v>23</v>
      </c>
      <c r="B31" s="134" t="s">
        <v>24</v>
      </c>
      <c r="C31" s="130">
        <f>C32+C44+C49+C38</f>
        <v>9187429.42</v>
      </c>
      <c r="D31" s="130">
        <f>D32+D44+D49+D38</f>
        <v>3351691</v>
      </c>
      <c r="E31" s="135">
        <f>E32+E44+E49+E38</f>
        <v>2861021</v>
      </c>
    </row>
    <row r="32" spans="1:5" s="36" customFormat="1" ht="15.75">
      <c r="A32" s="133" t="s">
        <v>126</v>
      </c>
      <c r="B32" s="136" t="s">
        <v>115</v>
      </c>
      <c r="C32" s="130">
        <f>C33+C36</f>
        <v>1171000</v>
      </c>
      <c r="D32" s="131">
        <f>D33+D36</f>
        <v>648000</v>
      </c>
      <c r="E32" s="132">
        <f>E33+E36</f>
        <v>612000</v>
      </c>
    </row>
    <row r="33" spans="1:5" s="36" customFormat="1" ht="31.5">
      <c r="A33" s="137" t="s">
        <v>172</v>
      </c>
      <c r="B33" s="138" t="s">
        <v>173</v>
      </c>
      <c r="C33" s="130">
        <f>C34</f>
        <v>1171000</v>
      </c>
      <c r="D33" s="131">
        <f>D34</f>
        <v>648000</v>
      </c>
      <c r="E33" s="132">
        <f>E34</f>
        <v>612000</v>
      </c>
    </row>
    <row r="34" spans="1:5" s="36" customFormat="1" ht="31.5">
      <c r="A34" s="139" t="s">
        <v>171</v>
      </c>
      <c r="B34" s="140" t="s">
        <v>174</v>
      </c>
      <c r="C34" s="345">
        <v>1171000</v>
      </c>
      <c r="D34" s="141">
        <v>648000</v>
      </c>
      <c r="E34" s="142">
        <v>612000</v>
      </c>
    </row>
    <row r="35" spans="1:5" s="36" customFormat="1" ht="15.75">
      <c r="A35" s="139"/>
      <c r="B35" s="140" t="s">
        <v>87</v>
      </c>
      <c r="C35" s="345">
        <v>34300</v>
      </c>
      <c r="D35" s="141">
        <v>33500</v>
      </c>
      <c r="E35" s="142">
        <v>31800</v>
      </c>
    </row>
    <row r="36" spans="1:5" s="36" customFormat="1" ht="31.5" hidden="1">
      <c r="A36" s="137" t="s">
        <v>127</v>
      </c>
      <c r="B36" s="140" t="s">
        <v>45</v>
      </c>
      <c r="C36" s="130">
        <f>C37</f>
        <v>0</v>
      </c>
      <c r="D36" s="131">
        <f>D37</f>
        <v>0</v>
      </c>
      <c r="E36" s="132">
        <f>E37</f>
        <v>0</v>
      </c>
    </row>
    <row r="37" spans="1:5" s="36" customFormat="1" ht="31.5" hidden="1">
      <c r="A37" s="139" t="s">
        <v>128</v>
      </c>
      <c r="B37" s="140" t="s">
        <v>88</v>
      </c>
      <c r="C37" s="346"/>
      <c r="D37" s="143"/>
      <c r="E37" s="144"/>
    </row>
    <row r="38" spans="1:5" s="36" customFormat="1" ht="31.5">
      <c r="A38" s="137" t="s">
        <v>140</v>
      </c>
      <c r="B38" s="136" t="s">
        <v>141</v>
      </c>
      <c r="C38" s="145">
        <f>C39+C41</f>
        <v>2265122</v>
      </c>
      <c r="D38" s="145">
        <f aca="true" t="shared" si="1" ref="C38:E39">D39</f>
        <v>761962</v>
      </c>
      <c r="E38" s="146">
        <f t="shared" si="1"/>
        <v>806925</v>
      </c>
    </row>
    <row r="39" spans="1:5" s="36" customFormat="1" ht="31.5">
      <c r="A39" s="137" t="s">
        <v>142</v>
      </c>
      <c r="B39" s="140" t="s">
        <v>143</v>
      </c>
      <c r="C39" s="145">
        <f t="shared" si="1"/>
        <v>665122</v>
      </c>
      <c r="D39" s="145">
        <f t="shared" si="1"/>
        <v>761962</v>
      </c>
      <c r="E39" s="147">
        <f t="shared" si="1"/>
        <v>806925</v>
      </c>
    </row>
    <row r="40" spans="1:5" s="36" customFormat="1" ht="31.5">
      <c r="A40" s="139" t="s">
        <v>144</v>
      </c>
      <c r="B40" s="140" t="s">
        <v>145</v>
      </c>
      <c r="C40" s="143">
        <v>665122</v>
      </c>
      <c r="D40" s="143">
        <v>761962</v>
      </c>
      <c r="E40" s="148">
        <v>806925</v>
      </c>
    </row>
    <row r="41" spans="1:5" s="36" customFormat="1" ht="15.75">
      <c r="A41" s="94" t="s">
        <v>200</v>
      </c>
      <c r="B41" s="95" t="s">
        <v>201</v>
      </c>
      <c r="C41" s="96">
        <f aca="true" t="shared" si="2" ref="C41:E42">C42</f>
        <v>1600000</v>
      </c>
      <c r="D41" s="96">
        <f t="shared" si="2"/>
        <v>0</v>
      </c>
      <c r="E41" s="97">
        <f t="shared" si="2"/>
        <v>0</v>
      </c>
    </row>
    <row r="42" spans="1:5" s="36" customFormat="1" ht="15.75">
      <c r="A42" s="98" t="s">
        <v>202</v>
      </c>
      <c r="B42" s="95" t="s">
        <v>203</v>
      </c>
      <c r="C42" s="99">
        <f t="shared" si="2"/>
        <v>1600000</v>
      </c>
      <c r="D42" s="99">
        <f t="shared" si="2"/>
        <v>0</v>
      </c>
      <c r="E42" s="100">
        <f t="shared" si="2"/>
        <v>0</v>
      </c>
    </row>
    <row r="43" spans="1:5" s="36" customFormat="1" ht="31.5">
      <c r="A43" s="98" t="s">
        <v>202</v>
      </c>
      <c r="B43" s="95" t="s">
        <v>204</v>
      </c>
      <c r="C43" s="99">
        <v>1600000</v>
      </c>
      <c r="D43" s="99">
        <v>0</v>
      </c>
      <c r="E43" s="100">
        <v>0</v>
      </c>
    </row>
    <row r="44" spans="1:5" s="36" customFormat="1" ht="15.75">
      <c r="A44" s="137" t="s">
        <v>129</v>
      </c>
      <c r="B44" s="129" t="s">
        <v>116</v>
      </c>
      <c r="C44" s="130">
        <f>C47+C45</f>
        <v>215586</v>
      </c>
      <c r="D44" s="131">
        <f>D47+D45</f>
        <v>222729</v>
      </c>
      <c r="E44" s="135">
        <f>E47+E45</f>
        <v>230096</v>
      </c>
    </row>
    <row r="45" spans="1:5" s="36" customFormat="1" ht="31.5">
      <c r="A45" s="137" t="s">
        <v>130</v>
      </c>
      <c r="B45" s="138" t="s">
        <v>75</v>
      </c>
      <c r="C45" s="347">
        <f>C46</f>
        <v>22148</v>
      </c>
      <c r="D45" s="145">
        <f>D46</f>
        <v>22623</v>
      </c>
      <c r="E45" s="147">
        <f>E46</f>
        <v>22623</v>
      </c>
    </row>
    <row r="46" spans="1:5" s="36" customFormat="1" ht="34.5" customHeight="1">
      <c r="A46" s="139" t="s">
        <v>131</v>
      </c>
      <c r="B46" s="127" t="s">
        <v>135</v>
      </c>
      <c r="C46" s="348">
        <v>22148</v>
      </c>
      <c r="D46" s="149">
        <v>22623</v>
      </c>
      <c r="E46" s="150">
        <v>22623</v>
      </c>
    </row>
    <row r="47" spans="1:5" s="36" customFormat="1" ht="47.25">
      <c r="A47" s="137" t="s">
        <v>132</v>
      </c>
      <c r="B47" s="138" t="s">
        <v>183</v>
      </c>
      <c r="C47" s="130">
        <f>C48</f>
        <v>193438</v>
      </c>
      <c r="D47" s="131">
        <f>D48</f>
        <v>200106</v>
      </c>
      <c r="E47" s="132">
        <f>E48</f>
        <v>207473</v>
      </c>
    </row>
    <row r="48" spans="1:5" s="36" customFormat="1" ht="47.25">
      <c r="A48" s="139" t="s">
        <v>133</v>
      </c>
      <c r="B48" s="138" t="s">
        <v>181</v>
      </c>
      <c r="C48" s="348">
        <v>193438</v>
      </c>
      <c r="D48" s="149">
        <v>200106</v>
      </c>
      <c r="E48" s="150">
        <v>207473</v>
      </c>
    </row>
    <row r="49" spans="1:5" s="36" customFormat="1" ht="15.75">
      <c r="A49" s="151" t="s">
        <v>136</v>
      </c>
      <c r="B49" s="152" t="s">
        <v>137</v>
      </c>
      <c r="C49" s="347">
        <f>C52+C50</f>
        <v>5535721.42</v>
      </c>
      <c r="D49" s="131">
        <f>D52</f>
        <v>1719000</v>
      </c>
      <c r="E49" s="147">
        <f>E52</f>
        <v>1212000</v>
      </c>
    </row>
    <row r="50" spans="1:5" s="36" customFormat="1" ht="47.25">
      <c r="A50" s="101" t="s">
        <v>205</v>
      </c>
      <c r="B50" s="102" t="s">
        <v>206</v>
      </c>
      <c r="C50" s="349">
        <f>C51</f>
        <v>157321.42</v>
      </c>
      <c r="D50" s="103">
        <v>0</v>
      </c>
      <c r="E50" s="104">
        <v>0</v>
      </c>
    </row>
    <row r="51" spans="1:5" s="36" customFormat="1" ht="63">
      <c r="A51" s="105" t="s">
        <v>207</v>
      </c>
      <c r="B51" s="102" t="s">
        <v>208</v>
      </c>
      <c r="C51" s="350">
        <v>157321.42</v>
      </c>
      <c r="D51" s="106">
        <v>0</v>
      </c>
      <c r="E51" s="107">
        <v>0</v>
      </c>
    </row>
    <row r="52" spans="1:5" s="36" customFormat="1" ht="15.75">
      <c r="A52" s="151" t="s">
        <v>138</v>
      </c>
      <c r="B52" s="153" t="s">
        <v>139</v>
      </c>
      <c r="C52" s="347">
        <f>C53</f>
        <v>5378400</v>
      </c>
      <c r="D52" s="131">
        <f>D53</f>
        <v>1719000</v>
      </c>
      <c r="E52" s="147">
        <f>E53</f>
        <v>1212000</v>
      </c>
    </row>
    <row r="53" spans="1:5" s="36" customFormat="1" ht="31.5">
      <c r="A53" s="154" t="s">
        <v>134</v>
      </c>
      <c r="B53" s="153" t="s">
        <v>89</v>
      </c>
      <c r="C53" s="346">
        <v>5378400</v>
      </c>
      <c r="D53" s="149">
        <v>1719000</v>
      </c>
      <c r="E53" s="144">
        <v>1212000</v>
      </c>
    </row>
    <row r="54" spans="1:5" s="36" customFormat="1" ht="15.75">
      <c r="A54" s="352" t="s">
        <v>223</v>
      </c>
      <c r="B54" s="353" t="s">
        <v>224</v>
      </c>
      <c r="C54" s="111">
        <f aca="true" t="shared" si="3" ref="C54:E55">C55</f>
        <v>7000</v>
      </c>
      <c r="D54" s="111">
        <f t="shared" si="3"/>
        <v>0</v>
      </c>
      <c r="E54" s="97">
        <f t="shared" si="3"/>
        <v>0</v>
      </c>
    </row>
    <row r="55" spans="1:5" s="36" customFormat="1" ht="15.75">
      <c r="A55" s="354" t="s">
        <v>225</v>
      </c>
      <c r="B55" s="355" t="s">
        <v>226</v>
      </c>
      <c r="C55" s="356">
        <f t="shared" si="3"/>
        <v>7000</v>
      </c>
      <c r="D55" s="356">
        <f t="shared" si="3"/>
        <v>0</v>
      </c>
      <c r="E55" s="100">
        <f t="shared" si="3"/>
        <v>0</v>
      </c>
    </row>
    <row r="56" spans="1:5" s="36" customFormat="1" ht="15.75">
      <c r="A56" s="354" t="s">
        <v>227</v>
      </c>
      <c r="B56" s="355" t="s">
        <v>226</v>
      </c>
      <c r="C56" s="106">
        <v>7000</v>
      </c>
      <c r="D56" s="106">
        <v>0</v>
      </c>
      <c r="E56" s="100">
        <v>0</v>
      </c>
    </row>
    <row r="57" spans="1:5" s="36" customFormat="1" ht="16.5" thickBot="1">
      <c r="A57" s="155"/>
      <c r="B57" s="156" t="s">
        <v>25</v>
      </c>
      <c r="C57" s="351">
        <f>C14+C30</f>
        <v>9682429.42</v>
      </c>
      <c r="D57" s="157">
        <f>D14+D30</f>
        <v>3843791</v>
      </c>
      <c r="E57" s="158">
        <f>E14+E30</f>
        <v>3359221</v>
      </c>
    </row>
    <row r="58" spans="1:3" s="36" customFormat="1" ht="12.75">
      <c r="A58" s="51"/>
      <c r="B58" s="52"/>
      <c r="C58" s="53"/>
    </row>
    <row r="59" spans="1:3" s="36" customFormat="1" ht="12.75">
      <c r="A59" s="51"/>
      <c r="B59" s="52"/>
      <c r="C59" s="53"/>
    </row>
    <row r="60" spans="1:3" s="36" customFormat="1" ht="12.75">
      <c r="A60" s="51"/>
      <c r="B60" s="52"/>
      <c r="C60" s="53"/>
    </row>
    <row r="61" spans="1:2" ht="12.75">
      <c r="A61" s="37"/>
      <c r="B61" s="38"/>
    </row>
    <row r="62" spans="1:2" ht="12.75">
      <c r="A62" s="37"/>
      <c r="B62" s="38"/>
    </row>
    <row r="63" spans="1:2" ht="12.75">
      <c r="A63" s="37"/>
      <c r="B63" s="38"/>
    </row>
    <row r="64" spans="1:2" ht="12.75">
      <c r="A64" s="37"/>
      <c r="B64" s="38"/>
    </row>
    <row r="65" spans="1:2" ht="12.75">
      <c r="A65" s="37"/>
      <c r="B65" s="38"/>
    </row>
    <row r="66" spans="1:2" ht="12.75">
      <c r="A66" s="37"/>
      <c r="B66" s="38"/>
    </row>
    <row r="67" spans="1:2" ht="12.75">
      <c r="A67" s="37"/>
      <c r="B67" s="38"/>
    </row>
    <row r="68" spans="1:2" ht="12.75">
      <c r="A68" s="37"/>
      <c r="B68" s="38"/>
    </row>
    <row r="69" spans="1:2" ht="12.75">
      <c r="A69" s="37"/>
      <c r="B69" s="38"/>
    </row>
    <row r="70" spans="1:2" ht="12.75">
      <c r="A70" s="37"/>
      <c r="B70" s="38"/>
    </row>
    <row r="71" spans="1:2" ht="12.75">
      <c r="A71" s="37"/>
      <c r="B71" s="38"/>
    </row>
    <row r="72" spans="1:2" ht="12.75">
      <c r="A72" s="37"/>
      <c r="B72" s="38"/>
    </row>
    <row r="73" spans="1:2" ht="12.75">
      <c r="A73" s="37"/>
      <c r="B73" s="38"/>
    </row>
    <row r="74" spans="1:2" ht="12.75">
      <c r="A74" s="37"/>
      <c r="B74" s="38"/>
    </row>
    <row r="75" spans="1:2" ht="12.75">
      <c r="A75" s="37"/>
      <c r="B75" s="38"/>
    </row>
    <row r="76" spans="1:2" ht="12.75">
      <c r="A76" s="37"/>
      <c r="B76" s="38"/>
    </row>
    <row r="77" spans="1:2" ht="12.75">
      <c r="A77" s="37"/>
      <c r="B77" s="38"/>
    </row>
    <row r="78" spans="1:2" ht="12.75">
      <c r="A78" s="37"/>
      <c r="B78" s="38"/>
    </row>
    <row r="79" spans="1:2" ht="12.75">
      <c r="A79" s="37"/>
      <c r="B79" s="38"/>
    </row>
    <row r="80" spans="1:2" ht="12.75">
      <c r="A80" s="37"/>
      <c r="B80" s="38"/>
    </row>
    <row r="81" spans="1:2" ht="12.75">
      <c r="A81" s="37"/>
      <c r="B81" s="38"/>
    </row>
    <row r="82" spans="1:2" ht="12.75">
      <c r="A82" s="37"/>
      <c r="B82" s="38"/>
    </row>
    <row r="83" spans="1:2" ht="12.75">
      <c r="A83" s="37"/>
      <c r="B83" s="38"/>
    </row>
    <row r="84" spans="1:2" ht="12.75">
      <c r="A84" s="37"/>
      <c r="B84" s="38"/>
    </row>
    <row r="85" spans="1:2" ht="12.75">
      <c r="A85" s="37"/>
      <c r="B85" s="38"/>
    </row>
    <row r="86" spans="1:2" ht="12.75">
      <c r="A86" s="37"/>
      <c r="B86" s="38"/>
    </row>
    <row r="87" spans="1:2" ht="12.75">
      <c r="A87" s="37"/>
      <c r="B87" s="38"/>
    </row>
    <row r="88" spans="1:2" ht="12.75">
      <c r="A88" s="37"/>
      <c r="B88" s="38"/>
    </row>
    <row r="89" spans="1:2" ht="12.75">
      <c r="A89" s="37"/>
      <c r="B89" s="38"/>
    </row>
    <row r="90" spans="1:2" ht="12.75">
      <c r="A90" s="37"/>
      <c r="B90" s="38"/>
    </row>
    <row r="91" spans="1:2" ht="12.75">
      <c r="A91" s="37"/>
      <c r="B91" s="38"/>
    </row>
    <row r="92" spans="1:2" ht="12.75">
      <c r="A92" s="37"/>
      <c r="B92" s="38"/>
    </row>
    <row r="93" spans="1:2" ht="12.75">
      <c r="A93" s="37"/>
      <c r="B93" s="38"/>
    </row>
    <row r="94" spans="1:2" ht="12.75">
      <c r="A94" s="37"/>
      <c r="B94" s="38"/>
    </row>
    <row r="95" spans="1:2" ht="12.75">
      <c r="A95" s="37"/>
      <c r="B95" s="38"/>
    </row>
    <row r="96" spans="1:2" ht="12.75">
      <c r="A96" s="37"/>
      <c r="B96" s="38"/>
    </row>
    <row r="97" spans="1:2" ht="12.75">
      <c r="A97" s="37"/>
      <c r="B97" s="38"/>
    </row>
    <row r="98" spans="1:2" ht="12.75">
      <c r="A98" s="37"/>
      <c r="B98" s="38"/>
    </row>
    <row r="99" spans="1:2" ht="12.75">
      <c r="A99" s="37"/>
      <c r="B99" s="38"/>
    </row>
    <row r="100" spans="1:2" ht="12.75">
      <c r="A100" s="37"/>
      <c r="B100" s="38"/>
    </row>
    <row r="101" spans="1:2" ht="12.75">
      <c r="A101" s="37"/>
      <c r="B101" s="38"/>
    </row>
    <row r="102" spans="1:2" ht="12.75">
      <c r="A102" s="37"/>
      <c r="B102" s="38"/>
    </row>
    <row r="103" spans="1:2" ht="12.75">
      <c r="A103" s="37"/>
      <c r="B103" s="38"/>
    </row>
    <row r="104" spans="1:2" ht="12.75">
      <c r="A104" s="37"/>
      <c r="B104" s="38"/>
    </row>
    <row r="105" spans="1:2" ht="12.75">
      <c r="A105" s="37"/>
      <c r="B105" s="38"/>
    </row>
    <row r="106" spans="1:2" ht="12.75">
      <c r="A106" s="37"/>
      <c r="B106" s="38"/>
    </row>
    <row r="107" spans="1:2" ht="12.75">
      <c r="A107" s="37"/>
      <c r="B107" s="38"/>
    </row>
    <row r="108" spans="1:2" ht="12.75">
      <c r="A108" s="37"/>
      <c r="B108" s="38"/>
    </row>
    <row r="109" spans="1:2" ht="12.75">
      <c r="A109" s="37"/>
      <c r="B109" s="38"/>
    </row>
    <row r="110" spans="1:2" ht="12.75">
      <c r="A110" s="37"/>
      <c r="B110" s="38"/>
    </row>
    <row r="111" spans="1:2" ht="12.75">
      <c r="A111" s="37"/>
      <c r="B111" s="38"/>
    </row>
    <row r="112" spans="1:2" ht="12.75">
      <c r="A112" s="37"/>
      <c r="B112" s="38"/>
    </row>
    <row r="113" spans="1:2" ht="12.75">
      <c r="A113" s="37"/>
      <c r="B113" s="38"/>
    </row>
    <row r="114" spans="1:2" ht="12.75">
      <c r="A114" s="37"/>
      <c r="B114" s="38"/>
    </row>
    <row r="115" spans="1:2" ht="12.75">
      <c r="A115" s="37"/>
      <c r="B115" s="38"/>
    </row>
    <row r="116" spans="1:2" ht="12.75">
      <c r="A116" s="37"/>
      <c r="B116" s="38"/>
    </row>
    <row r="117" spans="1:2" ht="12.75">
      <c r="A117" s="37"/>
      <c r="B117" s="38"/>
    </row>
    <row r="118" spans="1:2" ht="12.75">
      <c r="A118" s="37"/>
      <c r="B118" s="38"/>
    </row>
    <row r="119" spans="1:2" ht="12.75">
      <c r="A119" s="37"/>
      <c r="B119" s="38"/>
    </row>
    <row r="120" spans="1:2" ht="12.75">
      <c r="A120" s="37"/>
      <c r="B120" s="38"/>
    </row>
    <row r="121" spans="1:2" ht="12.75">
      <c r="A121" s="37"/>
      <c r="B121" s="38"/>
    </row>
    <row r="122" spans="1:2" ht="12.75">
      <c r="A122" s="37"/>
      <c r="B122" s="38"/>
    </row>
    <row r="123" spans="1:2" ht="12.75">
      <c r="A123" s="37"/>
      <c r="B123" s="38"/>
    </row>
    <row r="124" spans="1:2" ht="12.75">
      <c r="A124" s="37"/>
      <c r="B124" s="38"/>
    </row>
    <row r="125" spans="1:2" ht="12.75">
      <c r="A125" s="37"/>
      <c r="B125" s="38"/>
    </row>
    <row r="126" spans="1:2" ht="12.75">
      <c r="A126" s="37"/>
      <c r="B126" s="38"/>
    </row>
    <row r="127" spans="1:2" ht="12.75">
      <c r="A127" s="37"/>
      <c r="B127" s="38"/>
    </row>
    <row r="128" spans="1:2" ht="12.75">
      <c r="A128" s="37"/>
      <c r="B128" s="38"/>
    </row>
    <row r="129" spans="1:2" ht="12.75">
      <c r="A129" s="37"/>
      <c r="B129" s="38"/>
    </row>
    <row r="130" spans="1:2" ht="12.75">
      <c r="A130" s="37"/>
      <c r="B130" s="38"/>
    </row>
    <row r="131" spans="1:2" ht="12.75">
      <c r="A131" s="37"/>
      <c r="B131" s="38"/>
    </row>
    <row r="132" spans="1:2" ht="12.75">
      <c r="A132" s="37"/>
      <c r="B132" s="38"/>
    </row>
    <row r="133" spans="1:2" ht="12.75">
      <c r="A133" s="37"/>
      <c r="B133" s="38"/>
    </row>
    <row r="134" spans="1:2" ht="12.75">
      <c r="A134" s="37"/>
      <c r="B134" s="38"/>
    </row>
    <row r="135" spans="1:2" ht="12.75">
      <c r="A135" s="37"/>
      <c r="B135" s="38"/>
    </row>
    <row r="136" spans="1:2" ht="12.75">
      <c r="A136" s="37"/>
      <c r="B136" s="38"/>
    </row>
    <row r="137" spans="1:2" ht="12.75">
      <c r="A137" s="37"/>
      <c r="B137" s="38"/>
    </row>
    <row r="138" spans="1:2" ht="12.75">
      <c r="A138" s="37"/>
      <c r="B138" s="38"/>
    </row>
    <row r="139" spans="1:2" ht="12.75">
      <c r="A139" s="37"/>
      <c r="B139" s="38"/>
    </row>
    <row r="140" spans="1:2" ht="12.75">
      <c r="A140" s="37"/>
      <c r="B140" s="38"/>
    </row>
    <row r="141" spans="1:2" ht="12.75">
      <c r="A141" s="37"/>
      <c r="B141" s="38"/>
    </row>
    <row r="142" spans="1:2" ht="12.75">
      <c r="A142" s="37"/>
      <c r="B142" s="38"/>
    </row>
    <row r="143" spans="1:2" ht="12.75">
      <c r="A143" s="37"/>
      <c r="B143" s="38"/>
    </row>
    <row r="144" spans="1:2" ht="12.75">
      <c r="A144" s="37"/>
      <c r="B144" s="38"/>
    </row>
    <row r="145" spans="1:2" ht="12.75">
      <c r="A145" s="37"/>
      <c r="B145" s="38"/>
    </row>
    <row r="146" spans="1:2" ht="12.75">
      <c r="A146" s="37"/>
      <c r="B146" s="38"/>
    </row>
    <row r="147" spans="1:2" ht="12.75">
      <c r="A147" s="37"/>
      <c r="B147" s="38"/>
    </row>
    <row r="148" spans="1:2" ht="12.75">
      <c r="A148" s="37"/>
      <c r="B148" s="38"/>
    </row>
    <row r="149" spans="1:2" ht="12.75">
      <c r="A149" s="37"/>
      <c r="B149" s="38"/>
    </row>
    <row r="150" spans="1:2" ht="12.75">
      <c r="A150" s="37"/>
      <c r="B150" s="38"/>
    </row>
    <row r="151" spans="1:2" ht="12.75">
      <c r="A151" s="37"/>
      <c r="B151" s="38"/>
    </row>
    <row r="152" spans="1:2" ht="12.75">
      <c r="A152" s="37"/>
      <c r="B152" s="38"/>
    </row>
    <row r="153" spans="1:2" ht="12.75">
      <c r="A153" s="37"/>
      <c r="B153" s="38"/>
    </row>
    <row r="154" spans="1:2" ht="12.75">
      <c r="A154" s="37"/>
      <c r="B154" s="38"/>
    </row>
    <row r="155" spans="1:2" ht="12.75">
      <c r="A155" s="37"/>
      <c r="B155" s="38"/>
    </row>
    <row r="156" spans="1:2" ht="12.75">
      <c r="A156" s="37"/>
      <c r="B156" s="38"/>
    </row>
    <row r="157" spans="1:2" ht="12.75">
      <c r="A157" s="37"/>
      <c r="B157" s="38"/>
    </row>
    <row r="158" spans="1:2" ht="12.75">
      <c r="A158" s="37"/>
      <c r="B158" s="38"/>
    </row>
    <row r="159" spans="1:2" ht="12.75">
      <c r="A159" s="37"/>
      <c r="B159" s="38"/>
    </row>
    <row r="160" spans="1:2" ht="12.75">
      <c r="A160" s="37"/>
      <c r="B160" s="38"/>
    </row>
    <row r="161" spans="1:2" ht="12.75">
      <c r="A161" s="37"/>
      <c r="B161" s="38"/>
    </row>
    <row r="162" spans="1:2" ht="12.75">
      <c r="A162" s="37"/>
      <c r="B162" s="38"/>
    </row>
    <row r="163" spans="1:2" ht="12.75">
      <c r="A163" s="37"/>
      <c r="B163" s="38"/>
    </row>
    <row r="164" spans="1:2" ht="12.75">
      <c r="A164" s="37"/>
      <c r="B164" s="38"/>
    </row>
    <row r="165" spans="1:2" ht="12.75">
      <c r="A165" s="37"/>
      <c r="B165" s="38"/>
    </row>
    <row r="166" spans="1:2" ht="12.75">
      <c r="A166" s="37"/>
      <c r="B166" s="38"/>
    </row>
    <row r="167" spans="1:2" ht="12.75">
      <c r="A167" s="37"/>
      <c r="B167" s="38"/>
    </row>
    <row r="168" spans="1:2" ht="12.75">
      <c r="A168" s="37"/>
      <c r="B168" s="38"/>
    </row>
    <row r="169" spans="1:2" ht="12.75">
      <c r="A169" s="37"/>
      <c r="B169" s="38"/>
    </row>
    <row r="170" spans="1:2" ht="12.75">
      <c r="A170" s="37"/>
      <c r="B170" s="38"/>
    </row>
    <row r="171" spans="1:2" ht="12.75">
      <c r="A171" s="37"/>
      <c r="B171" s="38"/>
    </row>
    <row r="172" spans="1:2" ht="12.75">
      <c r="A172" s="37"/>
      <c r="B172" s="38"/>
    </row>
    <row r="173" spans="1:2" ht="12.75">
      <c r="A173" s="37"/>
      <c r="B173" s="38"/>
    </row>
    <row r="174" spans="1:2" ht="12.75">
      <c r="A174" s="37"/>
      <c r="B174" s="38"/>
    </row>
    <row r="175" spans="1:2" ht="12.75">
      <c r="A175" s="37"/>
      <c r="B175" s="38"/>
    </row>
    <row r="176" spans="1:2" ht="12.75">
      <c r="A176" s="37"/>
      <c r="B176" s="38"/>
    </row>
    <row r="177" spans="1:2" ht="12.75">
      <c r="A177" s="37"/>
      <c r="B177" s="38"/>
    </row>
    <row r="178" spans="1:2" ht="12.75">
      <c r="A178" s="37"/>
      <c r="B178" s="38"/>
    </row>
    <row r="179" spans="1:2" ht="12.75">
      <c r="A179" s="37"/>
      <c r="B179" s="38"/>
    </row>
    <row r="180" spans="1:2" ht="12.75">
      <c r="A180" s="37"/>
      <c r="B180" s="38"/>
    </row>
    <row r="181" spans="1:2" ht="12.75">
      <c r="A181" s="37"/>
      <c r="B181" s="38"/>
    </row>
    <row r="182" spans="1:2" ht="12.75">
      <c r="A182" s="37"/>
      <c r="B182" s="38"/>
    </row>
    <row r="183" spans="1:2" ht="12.75">
      <c r="A183" s="37"/>
      <c r="B183" s="38"/>
    </row>
    <row r="184" spans="1:2" ht="12.75">
      <c r="A184" s="37"/>
      <c r="B184" s="38"/>
    </row>
    <row r="185" spans="1:2" ht="12.75">
      <c r="A185" s="37"/>
      <c r="B185" s="38"/>
    </row>
    <row r="186" spans="1:2" ht="12.75">
      <c r="A186" s="37"/>
      <c r="B186" s="38"/>
    </row>
    <row r="187" spans="1:2" ht="12.75">
      <c r="A187" s="37"/>
      <c r="B187" s="38"/>
    </row>
    <row r="188" spans="1:2" ht="12.75">
      <c r="A188" s="37"/>
      <c r="B188" s="38"/>
    </row>
    <row r="189" spans="1:2" ht="12.75">
      <c r="A189" s="37"/>
      <c r="B189" s="38"/>
    </row>
    <row r="190" spans="1:2" ht="12.75">
      <c r="A190" s="37"/>
      <c r="B190" s="38"/>
    </row>
    <row r="191" spans="1:2" ht="12.75">
      <c r="A191" s="37"/>
      <c r="B191" s="38"/>
    </row>
    <row r="192" spans="1:2" ht="12.75">
      <c r="A192" s="37"/>
      <c r="B192" s="38"/>
    </row>
    <row r="193" spans="1:2" ht="12.75">
      <c r="A193" s="37"/>
      <c r="B193" s="38"/>
    </row>
    <row r="194" spans="1:2" ht="12.75">
      <c r="A194" s="37"/>
      <c r="B194" s="38"/>
    </row>
    <row r="195" spans="1:2" ht="12.75">
      <c r="A195" s="37"/>
      <c r="B195" s="38"/>
    </row>
    <row r="196" spans="1:2" ht="12.75">
      <c r="A196" s="37"/>
      <c r="B196" s="38"/>
    </row>
    <row r="197" spans="1:2" ht="12.75">
      <c r="A197" s="37"/>
      <c r="B197" s="38"/>
    </row>
    <row r="198" spans="1:2" ht="12.75">
      <c r="A198" s="37"/>
      <c r="B198" s="38"/>
    </row>
    <row r="199" spans="1:2" ht="12.75">
      <c r="A199" s="37"/>
      <c r="B199" s="38"/>
    </row>
    <row r="200" spans="1:2" ht="12.75">
      <c r="A200" s="37"/>
      <c r="B200" s="38"/>
    </row>
    <row r="201" spans="1:2" ht="12.75">
      <c r="A201" s="37"/>
      <c r="B201" s="38"/>
    </row>
    <row r="202" spans="1:2" ht="12.75">
      <c r="A202" s="37"/>
      <c r="B202" s="38"/>
    </row>
    <row r="203" spans="1:2" ht="12.75">
      <c r="A203" s="37"/>
      <c r="B203" s="38"/>
    </row>
    <row r="204" spans="1:2" ht="12.75">
      <c r="A204" s="37"/>
      <c r="B204" s="38"/>
    </row>
    <row r="205" spans="1:2" ht="12.75">
      <c r="A205" s="37"/>
      <c r="B205" s="38"/>
    </row>
    <row r="206" spans="1:2" ht="12.75">
      <c r="A206" s="37"/>
      <c r="B206" s="38"/>
    </row>
    <row r="207" spans="1:2" ht="12.75">
      <c r="A207" s="37"/>
      <c r="B207" s="38"/>
    </row>
    <row r="208" spans="1:2" ht="12.75">
      <c r="A208" s="37"/>
      <c r="B208" s="38"/>
    </row>
    <row r="209" spans="1:2" ht="12.75">
      <c r="A209" s="37"/>
      <c r="B209" s="38"/>
    </row>
    <row r="210" spans="1:2" ht="12.75">
      <c r="A210" s="37"/>
      <c r="B210" s="38"/>
    </row>
    <row r="211" spans="1:2" ht="12.75">
      <c r="A211" s="37"/>
      <c r="B211" s="38"/>
    </row>
    <row r="212" spans="1:2" ht="12.75">
      <c r="A212" s="37"/>
      <c r="B212" s="38"/>
    </row>
    <row r="213" spans="1:2" ht="12.75">
      <c r="A213" s="37"/>
      <c r="B213" s="38"/>
    </row>
    <row r="214" spans="1:2" ht="12.75">
      <c r="A214" s="37"/>
      <c r="B214" s="38"/>
    </row>
    <row r="215" spans="1:2" ht="12.75">
      <c r="A215" s="37"/>
      <c r="B215" s="38"/>
    </row>
    <row r="216" spans="1:2" ht="12.75">
      <c r="A216" s="37"/>
      <c r="B216" s="38"/>
    </row>
    <row r="217" spans="1:2" ht="12.75">
      <c r="A217" s="37"/>
      <c r="B217" s="38"/>
    </row>
    <row r="218" spans="1:2" ht="12.75">
      <c r="A218" s="37"/>
      <c r="B218" s="38"/>
    </row>
    <row r="219" spans="1:2" ht="12.75">
      <c r="A219" s="37"/>
      <c r="B219" s="38"/>
    </row>
    <row r="220" spans="1:2" ht="12.75">
      <c r="A220" s="37"/>
      <c r="B220" s="38"/>
    </row>
    <row r="221" spans="1:2" ht="12.75">
      <c r="A221" s="37"/>
      <c r="B221" s="38"/>
    </row>
    <row r="222" spans="1:2" ht="12.75">
      <c r="A222" s="37"/>
      <c r="B222" s="38"/>
    </row>
    <row r="223" spans="1:2" ht="12.75">
      <c r="A223" s="37"/>
      <c r="B223" s="38"/>
    </row>
    <row r="224" spans="1:2" ht="12.75">
      <c r="A224" s="37"/>
      <c r="B224" s="38"/>
    </row>
    <row r="225" spans="1:2" ht="12.75">
      <c r="A225" s="37"/>
      <c r="B225" s="38"/>
    </row>
    <row r="226" spans="1:2" ht="12.75">
      <c r="A226" s="37"/>
      <c r="B226" s="38"/>
    </row>
    <row r="227" spans="1:2" ht="12.75">
      <c r="A227" s="37"/>
      <c r="B227" s="38"/>
    </row>
    <row r="228" spans="1:2" ht="12.75">
      <c r="A228" s="37"/>
      <c r="B228" s="38"/>
    </row>
    <row r="229" spans="1:2" ht="12.75">
      <c r="A229" s="37"/>
      <c r="B229" s="38"/>
    </row>
    <row r="230" spans="1:2" ht="12.75">
      <c r="A230" s="37"/>
      <c r="B230" s="38"/>
    </row>
    <row r="231" spans="1:2" ht="12.75">
      <c r="A231" s="37"/>
      <c r="B231" s="38"/>
    </row>
    <row r="232" spans="1:2" ht="12.75">
      <c r="A232" s="37"/>
      <c r="B232" s="38"/>
    </row>
    <row r="233" spans="1:2" ht="12.75">
      <c r="A233" s="37"/>
      <c r="B233" s="38"/>
    </row>
    <row r="234" spans="1:2" ht="12.75">
      <c r="A234" s="37"/>
      <c r="B234" s="38"/>
    </row>
    <row r="235" spans="1:2" ht="12.75">
      <c r="A235" s="37"/>
      <c r="B235" s="38"/>
    </row>
    <row r="236" spans="1:2" ht="12.75">
      <c r="A236" s="37"/>
      <c r="B236" s="38"/>
    </row>
    <row r="237" spans="1:2" ht="12.75">
      <c r="A237" s="37"/>
      <c r="B237" s="38"/>
    </row>
    <row r="238" spans="1:2" ht="12.75">
      <c r="A238" s="37"/>
      <c r="B238" s="38"/>
    </row>
    <row r="239" spans="1:2" ht="12.75">
      <c r="A239" s="37"/>
      <c r="B239" s="38"/>
    </row>
    <row r="240" spans="1:2" ht="12.75">
      <c r="A240" s="37"/>
      <c r="B240" s="38"/>
    </row>
    <row r="241" spans="1:2" ht="12.75">
      <c r="A241" s="37"/>
      <c r="B241" s="38"/>
    </row>
    <row r="242" spans="1:2" ht="12.75">
      <c r="A242" s="37"/>
      <c r="B242" s="38"/>
    </row>
    <row r="243" spans="1:2" ht="12.75">
      <c r="A243" s="37"/>
      <c r="B243" s="38"/>
    </row>
    <row r="244" spans="1:2" ht="12.75">
      <c r="A244" s="37"/>
      <c r="B244" s="38"/>
    </row>
    <row r="245" spans="1:2" ht="12.75">
      <c r="A245" s="37"/>
      <c r="B245" s="38"/>
    </row>
    <row r="246" spans="1:2" ht="12.75">
      <c r="A246" s="37"/>
      <c r="B246" s="38"/>
    </row>
    <row r="247" spans="1:2" ht="12.75">
      <c r="A247" s="37"/>
      <c r="B247" s="38"/>
    </row>
    <row r="248" spans="1:2" ht="12.75">
      <c r="A248" s="37"/>
      <c r="B248" s="38"/>
    </row>
    <row r="249" spans="1:2" ht="12.75">
      <c r="A249" s="37"/>
      <c r="B249" s="38"/>
    </row>
    <row r="250" spans="1:2" ht="12.75">
      <c r="A250" s="37"/>
      <c r="B250" s="38"/>
    </row>
    <row r="251" spans="1:2" ht="12.75">
      <c r="A251" s="37"/>
      <c r="B251" s="38"/>
    </row>
    <row r="252" spans="1:2" ht="12.75">
      <c r="A252" s="37"/>
      <c r="B252" s="38"/>
    </row>
    <row r="253" spans="1:2" ht="12.75">
      <c r="A253" s="37"/>
      <c r="B253" s="38"/>
    </row>
    <row r="254" spans="1:2" ht="12.75">
      <c r="A254" s="37"/>
      <c r="B254" s="38"/>
    </row>
    <row r="255" spans="1:2" ht="12.75">
      <c r="A255" s="37"/>
      <c r="B255" s="38"/>
    </row>
    <row r="256" spans="1:2" ht="12.75">
      <c r="A256" s="37"/>
      <c r="B256" s="38"/>
    </row>
    <row r="257" spans="1:2" ht="12.75">
      <c r="A257" s="37"/>
      <c r="B257" s="38"/>
    </row>
    <row r="258" spans="1:2" ht="12.75">
      <c r="A258" s="37"/>
      <c r="B258" s="38"/>
    </row>
    <row r="259" spans="1:2" ht="12.75">
      <c r="A259" s="37"/>
      <c r="B259" s="38"/>
    </row>
    <row r="260" spans="1:2" ht="12.75">
      <c r="A260" s="37"/>
      <c r="B260" s="38"/>
    </row>
    <row r="261" spans="1:2" ht="12.75">
      <c r="A261" s="37"/>
      <c r="B261" s="38"/>
    </row>
    <row r="262" spans="1:2" ht="12.75">
      <c r="A262" s="37"/>
      <c r="B262" s="38"/>
    </row>
    <row r="263" spans="1:2" ht="12.75">
      <c r="A263" s="37"/>
      <c r="B263" s="38"/>
    </row>
    <row r="264" spans="1:2" ht="12.75">
      <c r="A264" s="37"/>
      <c r="B264" s="38"/>
    </row>
    <row r="265" spans="1:2" ht="12.75">
      <c r="A265" s="37"/>
      <c r="B265" s="38"/>
    </row>
    <row r="266" spans="1:2" ht="12.75">
      <c r="A266" s="37"/>
      <c r="B266" s="38"/>
    </row>
    <row r="267" spans="1:2" ht="12.75">
      <c r="A267" s="37"/>
      <c r="B267" s="38"/>
    </row>
    <row r="268" spans="1:2" ht="12.75">
      <c r="A268" s="37"/>
      <c r="B268" s="38"/>
    </row>
    <row r="269" spans="1:2" ht="12.75">
      <c r="A269" s="37"/>
      <c r="B269" s="38"/>
    </row>
    <row r="270" spans="1:2" ht="12.75">
      <c r="A270" s="37"/>
      <c r="B270" s="38"/>
    </row>
    <row r="271" spans="1:2" ht="12.75">
      <c r="A271" s="37"/>
      <c r="B271" s="38"/>
    </row>
    <row r="272" spans="1:2" ht="12.75">
      <c r="A272" s="37"/>
      <c r="B272" s="38"/>
    </row>
    <row r="273" spans="1:2" ht="12.75">
      <c r="A273" s="37"/>
      <c r="B273" s="38"/>
    </row>
    <row r="274" spans="1:2" ht="12.75">
      <c r="A274" s="37"/>
      <c r="B274" s="38"/>
    </row>
    <row r="275" spans="1:2" ht="12.75">
      <c r="A275" s="37"/>
      <c r="B275" s="38"/>
    </row>
    <row r="276" spans="1:2" ht="12.75">
      <c r="A276" s="37"/>
      <c r="B276" s="38"/>
    </row>
    <row r="277" spans="1:2" ht="12.75">
      <c r="A277" s="37"/>
      <c r="B277" s="38"/>
    </row>
    <row r="278" spans="1:2" ht="12.75">
      <c r="A278" s="37"/>
      <c r="B278" s="38"/>
    </row>
    <row r="279" spans="1:2" ht="12.75">
      <c r="A279" s="37"/>
      <c r="B279" s="38"/>
    </row>
    <row r="280" spans="1:2" ht="12.75">
      <c r="A280" s="37"/>
      <c r="B280" s="38"/>
    </row>
    <row r="281" spans="1:2" ht="12.75">
      <c r="A281" s="37"/>
      <c r="B281" s="38"/>
    </row>
    <row r="282" spans="1:2" ht="12.75">
      <c r="A282" s="37"/>
      <c r="B282" s="38"/>
    </row>
    <row r="283" spans="1:2" ht="12.75">
      <c r="A283" s="37"/>
      <c r="B283" s="38"/>
    </row>
    <row r="284" spans="1:2" ht="12.75">
      <c r="A284" s="37"/>
      <c r="B284" s="38"/>
    </row>
    <row r="285" spans="1:2" ht="12.75">
      <c r="A285" s="37"/>
      <c r="B285" s="38"/>
    </row>
    <row r="286" spans="1:2" ht="12.75">
      <c r="A286" s="37"/>
      <c r="B286" s="38"/>
    </row>
    <row r="287" spans="1:2" ht="12.75">
      <c r="A287" s="37"/>
      <c r="B287" s="38"/>
    </row>
    <row r="288" spans="1:2" ht="12.75">
      <c r="A288" s="37"/>
      <c r="B288" s="38"/>
    </row>
    <row r="289" spans="1:2" ht="12.75">
      <c r="A289" s="37"/>
      <c r="B289" s="38"/>
    </row>
    <row r="290" spans="1:2" ht="12.75">
      <c r="A290" s="37"/>
      <c r="B290" s="38"/>
    </row>
    <row r="291" spans="1:2" ht="12.75">
      <c r="A291" s="37"/>
      <c r="B291" s="38"/>
    </row>
    <row r="292" spans="1:2" ht="12.75">
      <c r="A292" s="37"/>
      <c r="B292" s="38"/>
    </row>
    <row r="293" spans="1:2" ht="12.75">
      <c r="A293" s="37"/>
      <c r="B293" s="38"/>
    </row>
    <row r="294" spans="1:2" ht="12.75">
      <c r="A294" s="37"/>
      <c r="B294" s="38"/>
    </row>
    <row r="295" spans="1:2" ht="12.75">
      <c r="A295" s="37"/>
      <c r="B295" s="38"/>
    </row>
    <row r="296" spans="1:2" ht="12.75">
      <c r="A296" s="37"/>
      <c r="B296" s="38"/>
    </row>
    <row r="297" spans="1:2" ht="12.75">
      <c r="A297" s="37"/>
      <c r="B297" s="38"/>
    </row>
    <row r="298" spans="1:2" ht="12.75">
      <c r="A298" s="37"/>
      <c r="B298" s="38"/>
    </row>
    <row r="299" spans="1:2" ht="12.75">
      <c r="A299" s="37"/>
      <c r="B299" s="38"/>
    </row>
    <row r="300" spans="1:2" ht="12.75">
      <c r="A300" s="37"/>
      <c r="B300" s="38"/>
    </row>
    <row r="301" spans="1:2" ht="12.75">
      <c r="A301" s="37"/>
      <c r="B301" s="38"/>
    </row>
    <row r="302" spans="1:2" ht="12.75">
      <c r="A302" s="37"/>
      <c r="B302" s="38"/>
    </row>
    <row r="303" spans="1:2" ht="12.75">
      <c r="A303" s="37"/>
      <c r="B303" s="38"/>
    </row>
    <row r="304" spans="1:2" ht="12.75">
      <c r="A304" s="37"/>
      <c r="B304" s="38"/>
    </row>
    <row r="305" spans="1:2" ht="12.75">
      <c r="A305" s="37"/>
      <c r="B305" s="38"/>
    </row>
    <row r="306" spans="1:2" ht="12.75">
      <c r="A306" s="37"/>
      <c r="B306" s="38"/>
    </row>
    <row r="307" spans="1:2" ht="12.75">
      <c r="A307" s="37"/>
      <c r="B307" s="38"/>
    </row>
    <row r="308" spans="1:2" ht="12.75">
      <c r="A308" s="37"/>
      <c r="B308" s="38"/>
    </row>
    <row r="309" spans="1:2" ht="12.75">
      <c r="A309" s="37"/>
      <c r="B309" s="38"/>
    </row>
    <row r="310" spans="1:2" ht="12.75">
      <c r="A310" s="37"/>
      <c r="B310" s="38"/>
    </row>
    <row r="311" spans="1:2" ht="12.75">
      <c r="A311" s="37"/>
      <c r="B311" s="38"/>
    </row>
    <row r="312" spans="1:2" ht="12.75">
      <c r="A312" s="37"/>
      <c r="B312" s="38"/>
    </row>
    <row r="313" spans="1:2" ht="12.75">
      <c r="A313" s="37"/>
      <c r="B313" s="38"/>
    </row>
    <row r="314" spans="1:2" ht="12.75">
      <c r="A314" s="37"/>
      <c r="B314" s="38"/>
    </row>
    <row r="315" spans="1:2" ht="12.75">
      <c r="A315" s="37"/>
      <c r="B315" s="38"/>
    </row>
    <row r="316" spans="1:2" ht="12.75">
      <c r="A316" s="37"/>
      <c r="B316" s="38"/>
    </row>
    <row r="317" spans="1:2" ht="12.75">
      <c r="A317" s="37"/>
      <c r="B317" s="38"/>
    </row>
    <row r="318" spans="1:2" ht="12.75">
      <c r="A318" s="37"/>
      <c r="B318" s="38"/>
    </row>
    <row r="319" spans="1:2" ht="12.75">
      <c r="A319" s="37"/>
      <c r="B319" s="38"/>
    </row>
    <row r="320" spans="1:2" ht="12.75">
      <c r="A320" s="37"/>
      <c r="B320" s="38"/>
    </row>
    <row r="321" spans="1:2" ht="12.75">
      <c r="A321" s="37"/>
      <c r="B321" s="38"/>
    </row>
    <row r="322" spans="1:2" ht="12.75">
      <c r="A322" s="37"/>
      <c r="B322" s="38"/>
    </row>
    <row r="323" spans="1:2" ht="12.75">
      <c r="A323" s="37"/>
      <c r="B323" s="38"/>
    </row>
    <row r="324" spans="1:2" ht="12.75">
      <c r="A324" s="37"/>
      <c r="B324" s="38"/>
    </row>
    <row r="325" spans="1:2" ht="12.75">
      <c r="A325" s="37"/>
      <c r="B325" s="38"/>
    </row>
    <row r="326" spans="1:2" ht="12.75">
      <c r="A326" s="37"/>
      <c r="B326" s="38"/>
    </row>
    <row r="327" spans="1:2" ht="12.75">
      <c r="A327" s="37"/>
      <c r="B327" s="38"/>
    </row>
    <row r="328" spans="1:2" ht="12.75">
      <c r="A328" s="37"/>
      <c r="B328" s="38"/>
    </row>
    <row r="329" spans="1:2" ht="12.75">
      <c r="A329" s="37"/>
      <c r="B329" s="38"/>
    </row>
    <row r="330" spans="1:2" ht="12.75">
      <c r="A330" s="37"/>
      <c r="B330" s="38"/>
    </row>
    <row r="331" spans="1:2" ht="12.75">
      <c r="A331" s="37"/>
      <c r="B331" s="38"/>
    </row>
    <row r="332" spans="1:2" ht="12.75">
      <c r="A332" s="37"/>
      <c r="B332" s="38"/>
    </row>
    <row r="333" spans="1:2" ht="12.75">
      <c r="A333" s="37"/>
      <c r="B333" s="38"/>
    </row>
    <row r="334" spans="1:2" ht="12.75">
      <c r="A334" s="37"/>
      <c r="B334" s="38"/>
    </row>
    <row r="335" spans="1:2" ht="12.75">
      <c r="A335" s="37"/>
      <c r="B335" s="38"/>
    </row>
    <row r="336" spans="1:2" ht="12.75">
      <c r="A336" s="37"/>
      <c r="B336" s="38"/>
    </row>
    <row r="337" spans="1:2" ht="12.75">
      <c r="A337" s="37"/>
      <c r="B337" s="38"/>
    </row>
    <row r="338" spans="1:2" ht="12.75">
      <c r="A338" s="37"/>
      <c r="B338" s="38"/>
    </row>
    <row r="339" spans="1:2" ht="12.75">
      <c r="A339" s="37"/>
      <c r="B339" s="38"/>
    </row>
    <row r="340" spans="1:2" ht="12.75">
      <c r="A340" s="37"/>
      <c r="B340" s="38"/>
    </row>
    <row r="341" spans="1:2" ht="12.75">
      <c r="A341" s="37"/>
      <c r="B341" s="38"/>
    </row>
    <row r="342" spans="1:2" ht="12.75">
      <c r="A342" s="37"/>
      <c r="B342" s="38"/>
    </row>
    <row r="343" spans="1:2" ht="12.75">
      <c r="A343" s="37"/>
      <c r="B343" s="38"/>
    </row>
    <row r="344" spans="1:2" ht="12.75">
      <c r="A344" s="37"/>
      <c r="B344" s="38"/>
    </row>
    <row r="345" spans="1:2" ht="12.75">
      <c r="A345" s="37"/>
      <c r="B345" s="38"/>
    </row>
    <row r="346" spans="1:2" ht="12.75">
      <c r="A346" s="37"/>
      <c r="B346" s="38"/>
    </row>
    <row r="347" spans="1:2" ht="12.75">
      <c r="A347" s="37"/>
      <c r="B347" s="38"/>
    </row>
    <row r="348" spans="1:2" ht="12.75">
      <c r="A348" s="37"/>
      <c r="B348" s="38"/>
    </row>
    <row r="349" spans="1:2" ht="12.75">
      <c r="A349" s="37"/>
      <c r="B349" s="38"/>
    </row>
    <row r="350" spans="1:2" ht="12.75">
      <c r="A350" s="37"/>
      <c r="B350" s="38"/>
    </row>
    <row r="351" spans="1:2" ht="12.75">
      <c r="A351" s="37"/>
      <c r="B351" s="38"/>
    </row>
    <row r="352" spans="1:2" ht="12.75">
      <c r="A352" s="37"/>
      <c r="B352" s="38"/>
    </row>
    <row r="353" spans="1:2" ht="12.75">
      <c r="A353" s="37"/>
      <c r="B353" s="38"/>
    </row>
    <row r="354" spans="1:2" ht="12.75">
      <c r="A354" s="37"/>
      <c r="B354" s="38"/>
    </row>
    <row r="355" spans="1:2" ht="12.75">
      <c r="A355" s="37"/>
      <c r="B355" s="38"/>
    </row>
    <row r="356" spans="1:2" ht="12.75">
      <c r="A356" s="37"/>
      <c r="B356" s="38"/>
    </row>
    <row r="357" spans="1:2" ht="12.75">
      <c r="A357" s="37"/>
      <c r="B357" s="38"/>
    </row>
    <row r="358" spans="1:2" ht="12.75">
      <c r="A358" s="37"/>
      <c r="B358" s="38"/>
    </row>
    <row r="359" spans="1:2" ht="12.75">
      <c r="A359" s="37"/>
      <c r="B359" s="38"/>
    </row>
    <row r="360" spans="1:2" ht="12.75">
      <c r="A360" s="37"/>
      <c r="B360" s="38"/>
    </row>
    <row r="361" spans="1:2" ht="12.75">
      <c r="A361" s="37"/>
      <c r="B361" s="38"/>
    </row>
    <row r="362" spans="1:2" ht="12.75">
      <c r="A362" s="37"/>
      <c r="B362" s="38"/>
    </row>
    <row r="363" spans="1:2" ht="12.75">
      <c r="A363" s="37"/>
      <c r="B363" s="38"/>
    </row>
    <row r="364" spans="1:2" ht="12.75">
      <c r="A364" s="37"/>
      <c r="B364" s="38"/>
    </row>
    <row r="365" spans="1:2" ht="12.75">
      <c r="A365" s="37"/>
      <c r="B365" s="38"/>
    </row>
    <row r="366" spans="1:2" ht="12.75">
      <c r="A366" s="37"/>
      <c r="B366" s="38"/>
    </row>
    <row r="367" spans="1:2" ht="12.75">
      <c r="A367" s="37"/>
      <c r="B367" s="38"/>
    </row>
    <row r="368" spans="1:2" ht="12.75">
      <c r="A368" s="37"/>
      <c r="B368" s="38"/>
    </row>
    <row r="369" spans="1:2" ht="12.75">
      <c r="A369" s="37"/>
      <c r="B369" s="38"/>
    </row>
    <row r="370" spans="1:2" ht="12.75">
      <c r="A370" s="37"/>
      <c r="B370" s="38"/>
    </row>
    <row r="371" spans="1:2" ht="12.75">
      <c r="A371" s="37"/>
      <c r="B371" s="38"/>
    </row>
    <row r="372" spans="1:2" ht="12.75">
      <c r="A372" s="37"/>
      <c r="B372" s="38"/>
    </row>
    <row r="373" spans="1:2" ht="12.75">
      <c r="A373" s="37"/>
      <c r="B373" s="38"/>
    </row>
    <row r="374" spans="1:2" ht="12.75">
      <c r="A374" s="37"/>
      <c r="B374" s="38"/>
    </row>
    <row r="375" spans="1:2" ht="12.75">
      <c r="A375" s="37"/>
      <c r="B375" s="38"/>
    </row>
    <row r="376" spans="1:2" ht="12.75">
      <c r="A376" s="37"/>
      <c r="B376" s="38"/>
    </row>
    <row r="377" spans="1:2" ht="12.75">
      <c r="A377" s="37"/>
      <c r="B377" s="38"/>
    </row>
    <row r="378" spans="1:2" ht="12.75">
      <c r="A378" s="37"/>
      <c r="B378" s="38"/>
    </row>
    <row r="379" spans="1:2" ht="12.75">
      <c r="A379" s="37"/>
      <c r="B379" s="38"/>
    </row>
    <row r="380" spans="1:2" ht="12.75">
      <c r="A380" s="37"/>
      <c r="B380" s="38"/>
    </row>
    <row r="381" spans="1:2" ht="12.75">
      <c r="A381" s="37"/>
      <c r="B381" s="38"/>
    </row>
    <row r="382" spans="1:2" ht="12.75">
      <c r="A382" s="37"/>
      <c r="B382" s="38"/>
    </row>
    <row r="383" spans="1:2" ht="12.75">
      <c r="A383" s="37"/>
      <c r="B383" s="38"/>
    </row>
    <row r="384" spans="1:2" ht="12.75">
      <c r="A384" s="37"/>
      <c r="B384" s="38"/>
    </row>
    <row r="385" spans="1:2" ht="12.75">
      <c r="A385" s="37"/>
      <c r="B385" s="38"/>
    </row>
    <row r="386" spans="1:2" ht="12.75">
      <c r="A386" s="37"/>
      <c r="B386" s="38"/>
    </row>
    <row r="387" spans="1:2" ht="12.75">
      <c r="A387" s="37"/>
      <c r="B387" s="38"/>
    </row>
    <row r="388" spans="1:2" ht="12.75">
      <c r="A388" s="37"/>
      <c r="B388" s="38"/>
    </row>
    <row r="389" spans="1:2" ht="12.75">
      <c r="A389" s="37"/>
      <c r="B389" s="38"/>
    </row>
    <row r="390" spans="1:2" ht="12.75">
      <c r="A390" s="37"/>
      <c r="B390" s="38"/>
    </row>
    <row r="391" spans="1:2" ht="12.75">
      <c r="A391" s="37"/>
      <c r="B391" s="38"/>
    </row>
    <row r="392" spans="1:2" ht="12.75">
      <c r="A392" s="37"/>
      <c r="B392" s="38"/>
    </row>
    <row r="393" spans="1:2" ht="12.75">
      <c r="A393" s="37"/>
      <c r="B393" s="38"/>
    </row>
    <row r="394" spans="1:2" ht="12.75">
      <c r="A394" s="37"/>
      <c r="B394" s="38"/>
    </row>
    <row r="395" spans="1:2" ht="12.75">
      <c r="A395" s="37"/>
      <c r="B395" s="38"/>
    </row>
    <row r="396" spans="1:2" ht="12.75">
      <c r="A396" s="37"/>
      <c r="B396" s="38"/>
    </row>
    <row r="397" spans="1:2" ht="12.75">
      <c r="A397" s="37"/>
      <c r="B397" s="38"/>
    </row>
    <row r="398" spans="1:2" ht="12.75">
      <c r="A398" s="37"/>
      <c r="B398" s="38"/>
    </row>
    <row r="399" spans="1:2" ht="12.75">
      <c r="A399" s="37"/>
      <c r="B399" s="38"/>
    </row>
    <row r="400" spans="1:2" ht="12.75">
      <c r="A400" s="37"/>
      <c r="B400" s="38"/>
    </row>
    <row r="401" spans="1:2" ht="12.75">
      <c r="A401" s="37"/>
      <c r="B401" s="38"/>
    </row>
    <row r="402" spans="1:2" ht="12.75">
      <c r="A402" s="37"/>
      <c r="B402" s="38"/>
    </row>
    <row r="403" spans="1:2" ht="12.75">
      <c r="A403" s="37"/>
      <c r="B403" s="38"/>
    </row>
    <row r="404" spans="1:2" ht="12.75">
      <c r="A404" s="37"/>
      <c r="B404" s="38"/>
    </row>
    <row r="405" spans="1:2" ht="12.75">
      <c r="A405" s="37"/>
      <c r="B405" s="38"/>
    </row>
    <row r="406" spans="1:2" ht="12.75">
      <c r="A406" s="37"/>
      <c r="B406" s="38"/>
    </row>
    <row r="407" spans="1:2" ht="12.75">
      <c r="A407" s="37"/>
      <c r="B407" s="38"/>
    </row>
    <row r="408" spans="1:2" ht="12.75">
      <c r="A408" s="37"/>
      <c r="B408" s="38"/>
    </row>
    <row r="409" spans="1:2" ht="12.75">
      <c r="A409" s="37"/>
      <c r="B409" s="38"/>
    </row>
    <row r="410" spans="1:2" ht="12.75">
      <c r="A410" s="37"/>
      <c r="B410" s="38"/>
    </row>
    <row r="411" spans="1:2" ht="12.75">
      <c r="A411" s="37"/>
      <c r="B411" s="38"/>
    </row>
    <row r="412" spans="1:2" ht="12.75">
      <c r="A412" s="37"/>
      <c r="B412" s="38"/>
    </row>
    <row r="413" spans="1:2" ht="12.75">
      <c r="A413" s="37"/>
      <c r="B413" s="38"/>
    </row>
    <row r="414" spans="1:2" ht="12.75">
      <c r="A414" s="37"/>
      <c r="B414" s="38"/>
    </row>
    <row r="415" spans="1:2" ht="12.75">
      <c r="A415" s="37"/>
      <c r="B415" s="38"/>
    </row>
    <row r="416" spans="1:2" ht="12.75">
      <c r="A416" s="37"/>
      <c r="B416" s="38"/>
    </row>
    <row r="417" spans="1:2" ht="12.75">
      <c r="A417" s="37"/>
      <c r="B417" s="38"/>
    </row>
    <row r="418" spans="1:2" ht="12.75">
      <c r="A418" s="37"/>
      <c r="B418" s="38"/>
    </row>
    <row r="419" spans="1:2" ht="12.75">
      <c r="A419" s="37"/>
      <c r="B419" s="38"/>
    </row>
    <row r="420" spans="1:2" ht="12.75">
      <c r="A420" s="37"/>
      <c r="B420" s="38"/>
    </row>
    <row r="421" spans="1:2" ht="12.75">
      <c r="A421" s="37"/>
      <c r="B421" s="38"/>
    </row>
    <row r="422" spans="1:2" ht="12.75">
      <c r="A422" s="37"/>
      <c r="B422" s="38"/>
    </row>
    <row r="423" spans="1:2" ht="12.75">
      <c r="A423" s="37"/>
      <c r="B423" s="38"/>
    </row>
    <row r="424" spans="1:2" ht="12.75">
      <c r="A424" s="37"/>
      <c r="B424" s="38"/>
    </row>
    <row r="425" spans="1:2" ht="12.75">
      <c r="A425" s="37"/>
      <c r="B425" s="38"/>
    </row>
    <row r="426" spans="1:2" ht="12.75">
      <c r="A426" s="37"/>
      <c r="B426" s="38"/>
    </row>
    <row r="427" spans="1:2" ht="12.75">
      <c r="A427" s="37"/>
      <c r="B427" s="38"/>
    </row>
    <row r="428" spans="1:2" ht="12.75">
      <c r="A428" s="37"/>
      <c r="B428" s="38"/>
    </row>
    <row r="429" spans="1:2" ht="12.75">
      <c r="A429" s="37"/>
      <c r="B429" s="38"/>
    </row>
    <row r="430" spans="1:2" ht="12.75">
      <c r="A430" s="37"/>
      <c r="B430" s="38"/>
    </row>
    <row r="431" spans="1:2" ht="12.75">
      <c r="A431" s="37"/>
      <c r="B431" s="38"/>
    </row>
    <row r="432" spans="1:2" ht="12.75">
      <c r="A432" s="37"/>
      <c r="B432" s="38"/>
    </row>
    <row r="433" spans="1:2" ht="12.75">
      <c r="A433" s="37"/>
      <c r="B433" s="38"/>
    </row>
    <row r="434" spans="1:2" ht="12.75">
      <c r="A434" s="37"/>
      <c r="B434" s="38"/>
    </row>
    <row r="435" spans="1:2" ht="12.75">
      <c r="A435" s="37"/>
      <c r="B435" s="38"/>
    </row>
    <row r="436" spans="1:2" ht="12.75">
      <c r="A436" s="37"/>
      <c r="B436" s="38"/>
    </row>
    <row r="437" spans="1:2" ht="12.75">
      <c r="A437" s="37"/>
      <c r="B437" s="38"/>
    </row>
    <row r="438" spans="1:2" ht="12.75">
      <c r="A438" s="37"/>
      <c r="B438" s="38"/>
    </row>
    <row r="439" spans="1:2" ht="12.75">
      <c r="A439" s="37"/>
      <c r="B439" s="38"/>
    </row>
    <row r="440" spans="1:2" ht="12.75">
      <c r="A440" s="37"/>
      <c r="B440" s="38"/>
    </row>
    <row r="441" spans="1:2" ht="12.75">
      <c r="A441" s="37"/>
      <c r="B441" s="38"/>
    </row>
    <row r="442" spans="1:2" ht="12.75">
      <c r="A442" s="37"/>
      <c r="B442" s="38"/>
    </row>
    <row r="443" spans="1:2" ht="12.75">
      <c r="A443" s="37"/>
      <c r="B443" s="38"/>
    </row>
    <row r="444" spans="1:2" ht="12.75">
      <c r="A444" s="37"/>
      <c r="B444" s="38"/>
    </row>
    <row r="445" spans="1:2" ht="12.75">
      <c r="A445" s="37"/>
      <c r="B445" s="38"/>
    </row>
    <row r="446" spans="1:2" ht="12.75">
      <c r="A446" s="37"/>
      <c r="B446" s="38"/>
    </row>
    <row r="447" spans="1:2" ht="12.75">
      <c r="A447" s="37"/>
      <c r="B447" s="38"/>
    </row>
    <row r="448" spans="1:2" ht="12.75">
      <c r="A448" s="37"/>
      <c r="B448" s="38"/>
    </row>
    <row r="449" spans="1:2" ht="12.75">
      <c r="A449" s="37"/>
      <c r="B449" s="38"/>
    </row>
    <row r="450" spans="1:2" ht="12.75">
      <c r="A450" s="37"/>
      <c r="B450" s="38"/>
    </row>
    <row r="451" spans="1:2" ht="12.75">
      <c r="A451" s="37"/>
      <c r="B451" s="38"/>
    </row>
    <row r="452" spans="1:2" ht="12.75">
      <c r="A452" s="37"/>
      <c r="B452" s="38"/>
    </row>
    <row r="453" spans="1:2" ht="12.75">
      <c r="A453" s="37"/>
      <c r="B453" s="38"/>
    </row>
    <row r="454" spans="1:2" ht="12.75">
      <c r="A454" s="37"/>
      <c r="B454" s="38"/>
    </row>
    <row r="455" spans="1:2" ht="12.75">
      <c r="A455" s="37"/>
      <c r="B455" s="38"/>
    </row>
    <row r="456" spans="1:2" ht="12.75">
      <c r="A456" s="37"/>
      <c r="B456" s="38"/>
    </row>
    <row r="457" spans="1:2" ht="12.75">
      <c r="A457" s="37"/>
      <c r="B457" s="38"/>
    </row>
    <row r="458" spans="1:2" ht="12.75">
      <c r="A458" s="37"/>
      <c r="B458" s="38"/>
    </row>
    <row r="459" spans="1:2" ht="12.75">
      <c r="A459" s="37"/>
      <c r="B459" s="38"/>
    </row>
    <row r="460" spans="1:2" ht="12.75">
      <c r="A460" s="37"/>
      <c r="B460" s="38"/>
    </row>
    <row r="461" spans="1:2" ht="12.75">
      <c r="A461" s="37"/>
      <c r="B461" s="38"/>
    </row>
    <row r="462" spans="1:2" ht="12.75">
      <c r="A462" s="37"/>
      <c r="B462" s="38"/>
    </row>
    <row r="463" spans="1:2" ht="12.75">
      <c r="A463" s="37"/>
      <c r="B463" s="38"/>
    </row>
    <row r="464" spans="1:2" ht="12.75">
      <c r="A464" s="37"/>
      <c r="B464" s="38"/>
    </row>
    <row r="465" spans="1:2" ht="12.75">
      <c r="A465" s="37"/>
      <c r="B465" s="38"/>
    </row>
    <row r="466" spans="1:2" ht="12.75">
      <c r="A466" s="37"/>
      <c r="B466" s="38"/>
    </row>
    <row r="467" spans="1:2" ht="12.75">
      <c r="A467" s="37"/>
      <c r="B467" s="38"/>
    </row>
    <row r="468" spans="1:2" ht="12.75">
      <c r="A468" s="37"/>
      <c r="B468" s="38"/>
    </row>
    <row r="469" spans="1:2" ht="12.75">
      <c r="A469" s="37"/>
      <c r="B469" s="38"/>
    </row>
    <row r="470" spans="1:2" ht="12.75">
      <c r="A470" s="37"/>
      <c r="B470" s="38"/>
    </row>
    <row r="471" spans="1:2" ht="12.75">
      <c r="A471" s="37"/>
      <c r="B471" s="38"/>
    </row>
    <row r="472" spans="1:2" ht="12.75">
      <c r="A472" s="37"/>
      <c r="B472" s="38"/>
    </row>
    <row r="473" spans="1:2" ht="12.75">
      <c r="A473" s="37"/>
      <c r="B473" s="38"/>
    </row>
    <row r="474" spans="1:2" ht="12.75">
      <c r="A474" s="37"/>
      <c r="B474" s="38"/>
    </row>
    <row r="475" spans="1:2" ht="12.75">
      <c r="A475" s="37"/>
      <c r="B475" s="38"/>
    </row>
    <row r="476" spans="1:2" ht="12.75">
      <c r="A476" s="37"/>
      <c r="B476" s="38"/>
    </row>
    <row r="477" spans="1:2" ht="12.75">
      <c r="A477" s="37"/>
      <c r="B477" s="38"/>
    </row>
    <row r="478" spans="1:2" ht="12.75">
      <c r="A478" s="37"/>
      <c r="B478" s="38"/>
    </row>
    <row r="479" spans="1:2" ht="12.75">
      <c r="A479" s="37"/>
      <c r="B479" s="38"/>
    </row>
    <row r="480" spans="1:2" ht="12.75">
      <c r="A480" s="37"/>
      <c r="B480" s="38"/>
    </row>
    <row r="481" spans="1:2" ht="12.75">
      <c r="A481" s="37"/>
      <c r="B481" s="38"/>
    </row>
    <row r="482" spans="1:2" ht="12.75">
      <c r="A482" s="37"/>
      <c r="B482" s="38"/>
    </row>
    <row r="483" spans="1:2" ht="12.75">
      <c r="A483" s="37"/>
      <c r="B483" s="38"/>
    </row>
    <row r="484" spans="1:2" ht="12.75">
      <c r="A484" s="37"/>
      <c r="B484" s="38"/>
    </row>
    <row r="485" spans="1:2" ht="12.75">
      <c r="A485" s="37"/>
      <c r="B485" s="38"/>
    </row>
    <row r="486" spans="1:2" ht="12.75">
      <c r="A486" s="37"/>
      <c r="B486" s="38"/>
    </row>
    <row r="487" spans="1:2" ht="12.75">
      <c r="A487" s="37"/>
      <c r="B487" s="38"/>
    </row>
    <row r="488" spans="1:2" ht="12.75">
      <c r="A488" s="37"/>
      <c r="B488" s="38"/>
    </row>
    <row r="489" spans="1:2" ht="12.75">
      <c r="A489" s="37"/>
      <c r="B489" s="38"/>
    </row>
    <row r="490" spans="1:2" ht="12.75">
      <c r="A490" s="37"/>
      <c r="B490" s="38"/>
    </row>
    <row r="491" spans="1:2" ht="12.75">
      <c r="A491" s="37"/>
      <c r="B491" s="38"/>
    </row>
    <row r="492" spans="1:2" ht="12.75">
      <c r="A492" s="37"/>
      <c r="B492" s="38"/>
    </row>
    <row r="493" spans="1:2" ht="12.75">
      <c r="A493" s="37"/>
      <c r="B493" s="38"/>
    </row>
    <row r="494" spans="1:2" ht="12.75">
      <c r="A494" s="37"/>
      <c r="B494" s="38"/>
    </row>
    <row r="495" spans="1:2" ht="12.75">
      <c r="A495" s="37"/>
      <c r="B495" s="38"/>
    </row>
    <row r="496" spans="1:2" ht="12.75">
      <c r="A496" s="37"/>
      <c r="B496" s="38"/>
    </row>
    <row r="497" spans="1:2" ht="12.75">
      <c r="A497" s="37"/>
      <c r="B497" s="38"/>
    </row>
    <row r="498" spans="1:2" ht="12.75">
      <c r="A498" s="37"/>
      <c r="B498" s="38"/>
    </row>
    <row r="499" spans="1:2" ht="12.75">
      <c r="A499" s="37"/>
      <c r="B499" s="38"/>
    </row>
    <row r="500" spans="1:2" ht="12.75">
      <c r="A500" s="37"/>
      <c r="B500" s="38"/>
    </row>
    <row r="501" spans="1:2" ht="12.75">
      <c r="A501" s="37"/>
      <c r="B501" s="38"/>
    </row>
    <row r="502" spans="1:2" ht="12.75">
      <c r="A502" s="37"/>
      <c r="B502" s="38"/>
    </row>
    <row r="503" spans="1:2" ht="12.75">
      <c r="A503" s="37"/>
      <c r="B503" s="38"/>
    </row>
    <row r="504" spans="1:2" ht="12.75">
      <c r="A504" s="37"/>
      <c r="B504" s="38"/>
    </row>
    <row r="505" spans="1:2" ht="12.75">
      <c r="A505" s="37"/>
      <c r="B505" s="38"/>
    </row>
    <row r="506" spans="1:2" ht="12.75">
      <c r="A506" s="37"/>
      <c r="B506" s="38"/>
    </row>
    <row r="507" spans="1:2" ht="12.75">
      <c r="A507" s="37"/>
      <c r="B507" s="38"/>
    </row>
    <row r="508" spans="1:2" ht="12.75">
      <c r="A508" s="37"/>
      <c r="B508" s="38"/>
    </row>
    <row r="509" spans="1:2" ht="12.75">
      <c r="A509" s="37"/>
      <c r="B509" s="38"/>
    </row>
    <row r="510" spans="1:2" ht="12.75">
      <c r="A510" s="37"/>
      <c r="B510" s="38"/>
    </row>
    <row r="511" spans="1:2" ht="12.75">
      <c r="A511" s="37"/>
      <c r="B511" s="38"/>
    </row>
    <row r="512" spans="1:2" ht="12.75">
      <c r="A512" s="37"/>
      <c r="B512" s="38"/>
    </row>
    <row r="513" spans="1:2" ht="12.75">
      <c r="A513" s="37"/>
      <c r="B513" s="38"/>
    </row>
    <row r="514" spans="1:2" ht="12.75">
      <c r="A514" s="37"/>
      <c r="B514" s="38"/>
    </row>
    <row r="515" spans="1:2" ht="12.75">
      <c r="A515" s="37"/>
      <c r="B515" s="38"/>
    </row>
    <row r="516" spans="1:2" ht="12.75">
      <c r="A516" s="37"/>
      <c r="B516" s="38"/>
    </row>
    <row r="517" spans="1:2" ht="12.75">
      <c r="A517" s="37"/>
      <c r="B517" s="38"/>
    </row>
    <row r="518" spans="1:2" ht="12.75">
      <c r="A518" s="37"/>
      <c r="B518" s="38"/>
    </row>
    <row r="519" spans="1:2" ht="12.75">
      <c r="A519" s="37"/>
      <c r="B519" s="38"/>
    </row>
    <row r="520" spans="1:2" ht="12.75">
      <c r="A520" s="37"/>
      <c r="B520" s="38"/>
    </row>
    <row r="521" spans="1:2" ht="12.75">
      <c r="A521" s="37"/>
      <c r="B521" s="38"/>
    </row>
    <row r="522" spans="1:2" ht="12.75">
      <c r="A522" s="37"/>
      <c r="B522" s="38"/>
    </row>
    <row r="523" spans="1:2" ht="12.75">
      <c r="A523" s="37"/>
      <c r="B523" s="38"/>
    </row>
    <row r="524" spans="1:2" ht="12.75">
      <c r="A524" s="37"/>
      <c r="B524" s="38"/>
    </row>
    <row r="525" spans="1:2" ht="12.75">
      <c r="A525" s="37"/>
      <c r="B525" s="38"/>
    </row>
    <row r="526" spans="1:2" ht="12.75">
      <c r="A526" s="37"/>
      <c r="B526" s="38"/>
    </row>
    <row r="527" spans="1:2" ht="12.75">
      <c r="A527" s="37"/>
      <c r="B527" s="38"/>
    </row>
    <row r="528" spans="1:2" ht="12.75">
      <c r="A528" s="37"/>
      <c r="B528" s="38"/>
    </row>
    <row r="529" spans="1:2" ht="12.75">
      <c r="A529" s="37"/>
      <c r="B529" s="38"/>
    </row>
    <row r="530" spans="1:2" ht="12.75">
      <c r="A530" s="37"/>
      <c r="B530" s="38"/>
    </row>
    <row r="531" spans="1:2" ht="12.75">
      <c r="A531" s="37"/>
      <c r="B531" s="38"/>
    </row>
    <row r="532" spans="1:2" ht="12.75">
      <c r="A532" s="37"/>
      <c r="B532" s="38"/>
    </row>
    <row r="533" spans="1:2" ht="12.75">
      <c r="A533" s="37"/>
      <c r="B533" s="38"/>
    </row>
    <row r="534" spans="1:2" ht="12.75">
      <c r="A534" s="37"/>
      <c r="B534" s="38"/>
    </row>
    <row r="535" spans="1:2" ht="12.75">
      <c r="A535" s="37"/>
      <c r="B535" s="38"/>
    </row>
    <row r="536" spans="1:2" ht="12.75">
      <c r="A536" s="37"/>
      <c r="B536" s="38"/>
    </row>
    <row r="537" spans="1:2" ht="12.75">
      <c r="A537" s="37"/>
      <c r="B537" s="38"/>
    </row>
    <row r="538" spans="1:2" ht="12.75">
      <c r="A538" s="37"/>
      <c r="B538" s="38"/>
    </row>
    <row r="539" spans="1:2" ht="12.75">
      <c r="A539" s="37"/>
      <c r="B539" s="38"/>
    </row>
    <row r="540" spans="1:2" ht="12.75">
      <c r="A540" s="37"/>
      <c r="B540" s="38"/>
    </row>
    <row r="541" spans="1:2" ht="12.75">
      <c r="A541" s="37"/>
      <c r="B541" s="38"/>
    </row>
    <row r="542" spans="1:2" ht="12.75">
      <c r="A542" s="37"/>
      <c r="B542" s="38"/>
    </row>
    <row r="543" spans="1:2" ht="12.75">
      <c r="A543" s="37"/>
      <c r="B543" s="38"/>
    </row>
    <row r="544" spans="1:2" ht="12.75">
      <c r="A544" s="37"/>
      <c r="B544" s="38"/>
    </row>
    <row r="545" spans="1:2" ht="12.75">
      <c r="A545" s="37"/>
      <c r="B545" s="38"/>
    </row>
    <row r="546" spans="1:2" ht="12.75">
      <c r="A546" s="37"/>
      <c r="B546" s="38"/>
    </row>
    <row r="547" spans="1:2" ht="12.75">
      <c r="A547" s="37"/>
      <c r="B547" s="38"/>
    </row>
    <row r="548" spans="1:2" ht="12.75">
      <c r="A548" s="37"/>
      <c r="B548" s="38"/>
    </row>
    <row r="549" spans="1:2" ht="12.75">
      <c r="A549" s="37"/>
      <c r="B549" s="38"/>
    </row>
    <row r="550" spans="1:2" ht="12.75">
      <c r="A550" s="37"/>
      <c r="B550" s="38"/>
    </row>
    <row r="551" spans="1:2" ht="12.75">
      <c r="A551" s="37"/>
      <c r="B551" s="38"/>
    </row>
    <row r="552" spans="1:2" ht="12.75">
      <c r="A552" s="37"/>
      <c r="B552" s="38"/>
    </row>
    <row r="553" spans="1:2" ht="12.75">
      <c r="A553" s="37"/>
      <c r="B553" s="38"/>
    </row>
    <row r="554" spans="1:2" ht="12.75">
      <c r="A554" s="37"/>
      <c r="B554" s="38"/>
    </row>
    <row r="555" spans="1:2" ht="12.75">
      <c r="A555" s="37"/>
      <c r="B555" s="38"/>
    </row>
    <row r="556" spans="1:2" ht="12.75">
      <c r="A556" s="37"/>
      <c r="B556" s="38"/>
    </row>
    <row r="557" spans="1:2" ht="12.75">
      <c r="A557" s="37"/>
      <c r="B557" s="38"/>
    </row>
    <row r="558" spans="1:2" ht="12.75">
      <c r="A558" s="37"/>
      <c r="B558" s="38"/>
    </row>
    <row r="559" spans="1:2" ht="12.75">
      <c r="A559" s="37"/>
      <c r="B559" s="38"/>
    </row>
    <row r="560" spans="1:2" ht="12.75">
      <c r="A560" s="37"/>
      <c r="B560" s="38"/>
    </row>
    <row r="561" spans="1:2" ht="12.75">
      <c r="A561" s="37"/>
      <c r="B561" s="38"/>
    </row>
    <row r="562" spans="1:2" ht="12.75">
      <c r="A562" s="37"/>
      <c r="B562" s="38"/>
    </row>
    <row r="563" spans="1:2" ht="12.75">
      <c r="A563" s="37"/>
      <c r="B563" s="38"/>
    </row>
    <row r="564" spans="1:2" ht="12.75">
      <c r="A564" s="37"/>
      <c r="B564" s="38"/>
    </row>
    <row r="565" spans="1:2" ht="12.75">
      <c r="A565" s="37"/>
      <c r="B565" s="38"/>
    </row>
    <row r="566" spans="1:2" ht="12.75">
      <c r="A566" s="37"/>
      <c r="B566" s="38"/>
    </row>
    <row r="567" spans="1:2" ht="12.75">
      <c r="A567" s="37"/>
      <c r="B567" s="38"/>
    </row>
    <row r="568" spans="1:2" ht="12.75">
      <c r="A568" s="37"/>
      <c r="B568" s="38"/>
    </row>
    <row r="569" spans="1:2" ht="12.75">
      <c r="A569" s="37"/>
      <c r="B569" s="38"/>
    </row>
    <row r="570" spans="1:2" ht="12.75">
      <c r="A570" s="37"/>
      <c r="B570" s="38"/>
    </row>
    <row r="571" spans="1:2" ht="12.75">
      <c r="A571" s="37"/>
      <c r="B571" s="38"/>
    </row>
    <row r="572" spans="1:2" ht="12.75">
      <c r="A572" s="37"/>
      <c r="B572" s="38"/>
    </row>
    <row r="573" spans="1:2" ht="12.75">
      <c r="A573" s="37"/>
      <c r="B573" s="38"/>
    </row>
    <row r="574" spans="1:2" ht="12.75">
      <c r="A574" s="37"/>
      <c r="B574" s="38"/>
    </row>
    <row r="575" spans="1:2" ht="12.75">
      <c r="A575" s="37"/>
      <c r="B575" s="38"/>
    </row>
    <row r="576" spans="1:2" ht="12.75">
      <c r="A576" s="37"/>
      <c r="B576" s="38"/>
    </row>
    <row r="577" spans="1:2" ht="12.75">
      <c r="A577" s="37"/>
      <c r="B577" s="38"/>
    </row>
    <row r="578" spans="1:2" ht="12.75">
      <c r="A578" s="37"/>
      <c r="B578" s="38"/>
    </row>
    <row r="579" spans="1:2" ht="12.75">
      <c r="A579" s="37"/>
      <c r="B579" s="38"/>
    </row>
    <row r="580" spans="1:2" ht="12.75">
      <c r="A580" s="37"/>
      <c r="B580" s="38"/>
    </row>
    <row r="581" spans="1:2" ht="12.75">
      <c r="A581" s="37"/>
      <c r="B581" s="38"/>
    </row>
    <row r="582" spans="1:2" ht="12.75">
      <c r="A582" s="37"/>
      <c r="B582" s="38"/>
    </row>
    <row r="583" spans="1:2" ht="12.75">
      <c r="A583" s="37"/>
      <c r="B583" s="38"/>
    </row>
    <row r="584" spans="1:2" ht="12.75">
      <c r="A584" s="37"/>
      <c r="B584" s="38"/>
    </row>
    <row r="585" spans="1:2" ht="12.75">
      <c r="A585" s="37"/>
      <c r="B585" s="38"/>
    </row>
    <row r="586" spans="1:2" ht="12.75">
      <c r="A586" s="37"/>
      <c r="B586" s="38"/>
    </row>
    <row r="587" spans="1:2" ht="12.75">
      <c r="A587" s="37"/>
      <c r="B587" s="38"/>
    </row>
    <row r="588" spans="1:2" ht="12.75">
      <c r="A588" s="37"/>
      <c r="B588" s="38"/>
    </row>
    <row r="589" spans="1:2" ht="12.75">
      <c r="A589" s="37"/>
      <c r="B589" s="38"/>
    </row>
    <row r="590" spans="1:2" ht="12.75">
      <c r="A590" s="37"/>
      <c r="B590" s="38"/>
    </row>
    <row r="591" spans="1:2" ht="12.75">
      <c r="A591" s="37"/>
      <c r="B591" s="38"/>
    </row>
    <row r="592" spans="1:2" ht="12.75">
      <c r="A592" s="37"/>
      <c r="B592" s="38"/>
    </row>
    <row r="593" spans="1:2" ht="12.75">
      <c r="A593" s="37"/>
      <c r="B593" s="38"/>
    </row>
    <row r="594" spans="1:2" ht="12.75">
      <c r="A594" s="37"/>
      <c r="B594" s="38"/>
    </row>
    <row r="595" spans="1:2" ht="12.75">
      <c r="A595" s="37"/>
      <c r="B595" s="38"/>
    </row>
    <row r="596" spans="1:2" ht="12.75">
      <c r="A596" s="37"/>
      <c r="B596" s="38"/>
    </row>
    <row r="597" spans="1:2" ht="12.75">
      <c r="A597" s="37"/>
      <c r="B597" s="38"/>
    </row>
    <row r="598" spans="1:2" ht="12.75">
      <c r="A598" s="37"/>
      <c r="B598" s="38"/>
    </row>
    <row r="599" spans="1:2" ht="12.75">
      <c r="A599" s="37"/>
      <c r="B599" s="38"/>
    </row>
    <row r="600" spans="1:2" ht="12.75">
      <c r="A600" s="37"/>
      <c r="B600" s="38"/>
    </row>
    <row r="601" spans="1:2" ht="12.75">
      <c r="A601" s="37"/>
      <c r="B601" s="38"/>
    </row>
    <row r="602" spans="1:2" ht="12.75">
      <c r="A602" s="37"/>
      <c r="B602" s="38"/>
    </row>
    <row r="603" spans="1:2" ht="12.75">
      <c r="A603" s="37"/>
      <c r="B603" s="38"/>
    </row>
    <row r="604" spans="1:2" ht="12.75">
      <c r="A604" s="37"/>
      <c r="B604" s="38"/>
    </row>
    <row r="605" spans="1:2" ht="12.75">
      <c r="A605" s="37"/>
      <c r="B605" s="38"/>
    </row>
    <row r="606" spans="1:2" ht="12.75">
      <c r="A606" s="37"/>
      <c r="B606" s="38"/>
    </row>
    <row r="607" spans="1:2" ht="12.75">
      <c r="A607" s="37"/>
      <c r="B607" s="38"/>
    </row>
    <row r="608" spans="1:2" ht="12.75">
      <c r="A608" s="37"/>
      <c r="B608" s="38"/>
    </row>
    <row r="609" spans="1:2" ht="12.75">
      <c r="A609" s="37"/>
      <c r="B609" s="38"/>
    </row>
    <row r="610" spans="1:2" ht="12.75">
      <c r="A610" s="37"/>
      <c r="B610" s="38"/>
    </row>
    <row r="611" spans="1:2" ht="12.75">
      <c r="A611" s="37"/>
      <c r="B611" s="38"/>
    </row>
    <row r="612" spans="1:2" ht="12.75">
      <c r="A612" s="37"/>
      <c r="B612" s="38"/>
    </row>
    <row r="613" spans="1:2" ht="12.75">
      <c r="A613" s="37"/>
      <c r="B613" s="38"/>
    </row>
    <row r="614" spans="1:2" ht="12.75">
      <c r="A614" s="37"/>
      <c r="B614" s="38"/>
    </row>
    <row r="615" spans="1:2" ht="12.75">
      <c r="A615" s="37"/>
      <c r="B615" s="38"/>
    </row>
    <row r="616" spans="1:2" ht="12.75">
      <c r="A616" s="37"/>
      <c r="B616" s="38"/>
    </row>
    <row r="617" spans="1:2" ht="12.75">
      <c r="A617" s="37"/>
      <c r="B617" s="38"/>
    </row>
    <row r="618" spans="1:2" ht="12.75">
      <c r="A618" s="37"/>
      <c r="B618" s="38"/>
    </row>
    <row r="619" spans="1:2" ht="12.75">
      <c r="A619" s="37"/>
      <c r="B619" s="38"/>
    </row>
    <row r="620" spans="1:2" ht="12.75">
      <c r="A620" s="37"/>
      <c r="B620" s="38"/>
    </row>
    <row r="621" spans="1:2" ht="12.75">
      <c r="A621" s="37"/>
      <c r="B621" s="38"/>
    </row>
    <row r="622" spans="1:2" ht="12.75">
      <c r="A622" s="37"/>
      <c r="B622" s="38"/>
    </row>
    <row r="623" spans="1:2" ht="12.75">
      <c r="A623" s="37"/>
      <c r="B623" s="38"/>
    </row>
    <row r="624" spans="1:2" ht="12.75">
      <c r="A624" s="37"/>
      <c r="B624" s="38"/>
    </row>
    <row r="625" spans="1:2" ht="12.75">
      <c r="A625" s="37"/>
      <c r="B625" s="38"/>
    </row>
    <row r="626" spans="1:2" ht="12.75">
      <c r="A626" s="37"/>
      <c r="B626" s="38"/>
    </row>
    <row r="627" spans="1:2" ht="12.75">
      <c r="A627" s="37"/>
      <c r="B627" s="38"/>
    </row>
    <row r="628" spans="1:2" ht="12.75">
      <c r="A628" s="37"/>
      <c r="B628" s="38"/>
    </row>
    <row r="629" spans="1:2" ht="12.75">
      <c r="A629" s="37"/>
      <c r="B629" s="38"/>
    </row>
    <row r="630" spans="1:2" ht="12.75">
      <c r="A630" s="37"/>
      <c r="B630" s="38"/>
    </row>
    <row r="631" spans="1:2" ht="12.75">
      <c r="A631" s="37"/>
      <c r="B631" s="38"/>
    </row>
    <row r="632" spans="1:2" ht="12.75">
      <c r="A632" s="37"/>
      <c r="B632" s="38"/>
    </row>
    <row r="633" spans="1:2" ht="12.75">
      <c r="A633" s="37"/>
      <c r="B633" s="38"/>
    </row>
    <row r="634" spans="1:2" ht="12.75">
      <c r="A634" s="37"/>
      <c r="B634" s="38"/>
    </row>
    <row r="635" spans="1:2" ht="12.75">
      <c r="A635" s="37"/>
      <c r="B635" s="38"/>
    </row>
    <row r="636" spans="1:2" ht="12.75">
      <c r="A636" s="37"/>
      <c r="B636" s="38"/>
    </row>
    <row r="637" spans="1:2" ht="12.75">
      <c r="A637" s="37"/>
      <c r="B637" s="38"/>
    </row>
    <row r="638" spans="1:2" ht="12.75">
      <c r="A638" s="37"/>
      <c r="B638" s="38"/>
    </row>
    <row r="639" spans="1:2" ht="12.75">
      <c r="A639" s="37"/>
      <c r="B639" s="38"/>
    </row>
    <row r="640" spans="1:2" ht="12.75">
      <c r="A640" s="37"/>
      <c r="B640" s="38"/>
    </row>
    <row r="641" spans="1:2" ht="12.75">
      <c r="A641" s="37"/>
      <c r="B641" s="38"/>
    </row>
    <row r="642" spans="1:2" ht="12.75">
      <c r="A642" s="37"/>
      <c r="B642" s="38"/>
    </row>
    <row r="643" spans="1:2" ht="12.75">
      <c r="A643" s="37"/>
      <c r="B643" s="38"/>
    </row>
    <row r="644" spans="1:2" ht="12.75">
      <c r="A644" s="37"/>
      <c r="B644" s="38"/>
    </row>
    <row r="645" spans="1:2" ht="12.75">
      <c r="A645" s="37"/>
      <c r="B645" s="38"/>
    </row>
    <row r="646" spans="1:2" ht="12.75">
      <c r="A646" s="37"/>
      <c r="B646" s="38"/>
    </row>
    <row r="647" spans="1:2" ht="12.75">
      <c r="A647" s="37"/>
      <c r="B647" s="38"/>
    </row>
    <row r="648" spans="1:2" ht="12.75">
      <c r="A648" s="37"/>
      <c r="B648" s="38"/>
    </row>
    <row r="649" spans="1:2" ht="12.75">
      <c r="A649" s="37"/>
      <c r="B649" s="38"/>
    </row>
    <row r="650" spans="1:2" ht="12.75">
      <c r="A650" s="37"/>
      <c r="B650" s="38"/>
    </row>
    <row r="651" spans="1:2" ht="12.75">
      <c r="A651" s="37"/>
      <c r="B651" s="38"/>
    </row>
    <row r="652" spans="1:2" ht="12.75">
      <c r="A652" s="37"/>
      <c r="B652" s="38"/>
    </row>
    <row r="653" spans="1:2" ht="12.75">
      <c r="A653" s="37"/>
      <c r="B653" s="38"/>
    </row>
    <row r="654" spans="1:2" ht="12.75">
      <c r="A654" s="37"/>
      <c r="B654" s="38"/>
    </row>
    <row r="655" spans="1:2" ht="12.75">
      <c r="A655" s="37"/>
      <c r="B655" s="38"/>
    </row>
    <row r="656" spans="1:2" ht="12.75">
      <c r="A656" s="37"/>
      <c r="B656" s="38"/>
    </row>
    <row r="657" spans="1:2" ht="12.75">
      <c r="A657" s="37"/>
      <c r="B657" s="38"/>
    </row>
    <row r="658" spans="1:2" ht="12.75">
      <c r="A658" s="37"/>
      <c r="B658" s="38"/>
    </row>
    <row r="659" spans="1:2" ht="12.75">
      <c r="A659" s="37"/>
      <c r="B659" s="38"/>
    </row>
    <row r="660" spans="1:2" ht="12.75">
      <c r="A660" s="37"/>
      <c r="B660" s="38"/>
    </row>
    <row r="661" spans="1:2" ht="12.75">
      <c r="A661" s="37"/>
      <c r="B661" s="38"/>
    </row>
    <row r="662" spans="1:2" ht="12.75">
      <c r="A662" s="37"/>
      <c r="B662" s="38"/>
    </row>
    <row r="663" spans="1:2" ht="12.75">
      <c r="A663" s="37"/>
      <c r="B663" s="38"/>
    </row>
    <row r="664" spans="1:2" ht="12.75">
      <c r="A664" s="37"/>
      <c r="B664" s="38"/>
    </row>
    <row r="665" spans="1:2" ht="12.75">
      <c r="A665" s="37"/>
      <c r="B665" s="38"/>
    </row>
    <row r="666" spans="1:2" ht="12.75">
      <c r="A666" s="37"/>
      <c r="B666" s="38"/>
    </row>
    <row r="667" spans="1:2" ht="12.75">
      <c r="A667" s="37"/>
      <c r="B667" s="38"/>
    </row>
    <row r="668" spans="1:2" ht="12.75">
      <c r="A668" s="37"/>
      <c r="B668" s="38"/>
    </row>
    <row r="669" spans="1:2" ht="12.75">
      <c r="A669" s="37"/>
      <c r="B669" s="38"/>
    </row>
    <row r="670" spans="1:2" ht="12.75">
      <c r="A670" s="37"/>
      <c r="B670" s="38"/>
    </row>
    <row r="671" spans="1:2" ht="12.75">
      <c r="A671" s="37"/>
      <c r="B671" s="38"/>
    </row>
    <row r="672" spans="1:2" ht="12.75">
      <c r="A672" s="37"/>
      <c r="B672" s="38"/>
    </row>
    <row r="673" spans="1:2" ht="12.75">
      <c r="A673" s="37"/>
      <c r="B673" s="38"/>
    </row>
    <row r="674" spans="1:2" ht="12.75">
      <c r="A674" s="37"/>
      <c r="B674" s="38"/>
    </row>
    <row r="675" spans="1:2" ht="12.75">
      <c r="A675" s="37"/>
      <c r="B675" s="38"/>
    </row>
    <row r="676" spans="1:2" ht="12.75">
      <c r="A676" s="37"/>
      <c r="B676" s="38"/>
    </row>
    <row r="677" spans="1:2" ht="12.75">
      <c r="A677" s="37"/>
      <c r="B677" s="38"/>
    </row>
    <row r="678" spans="1:2" ht="12.75">
      <c r="A678" s="37"/>
      <c r="B678" s="38"/>
    </row>
    <row r="679" spans="1:2" ht="12.75">
      <c r="A679" s="37"/>
      <c r="B679" s="38"/>
    </row>
    <row r="680" spans="1:2" ht="12.75">
      <c r="A680" s="37"/>
      <c r="B680" s="38"/>
    </row>
    <row r="681" spans="1:2" ht="12.75">
      <c r="A681" s="37"/>
      <c r="B681" s="38"/>
    </row>
    <row r="682" spans="1:2" ht="12.75">
      <c r="A682" s="37"/>
      <c r="B682" s="38"/>
    </row>
    <row r="683" spans="1:2" ht="12.75">
      <c r="A683" s="37"/>
      <c r="B683" s="38"/>
    </row>
    <row r="684" spans="1:2" ht="12.75">
      <c r="A684" s="37"/>
      <c r="B684" s="38"/>
    </row>
    <row r="685" spans="1:2" ht="12.75">
      <c r="A685" s="37"/>
      <c r="B685" s="38"/>
    </row>
    <row r="686" spans="1:2" ht="12.75">
      <c r="A686" s="37"/>
      <c r="B686" s="38"/>
    </row>
    <row r="687" spans="1:2" ht="12.75">
      <c r="A687" s="37"/>
      <c r="B687" s="38"/>
    </row>
    <row r="688" spans="1:2" ht="12.75">
      <c r="A688" s="37"/>
      <c r="B688" s="38"/>
    </row>
    <row r="689" spans="1:2" ht="12.75">
      <c r="A689" s="37"/>
      <c r="B689" s="38"/>
    </row>
    <row r="690" spans="1:2" ht="12.75">
      <c r="A690" s="37"/>
      <c r="B690" s="38"/>
    </row>
    <row r="691" spans="1:2" ht="12.75">
      <c r="A691" s="37"/>
      <c r="B691" s="38"/>
    </row>
    <row r="692" spans="1:2" ht="12.75">
      <c r="A692" s="37"/>
      <c r="B692" s="38"/>
    </row>
    <row r="693" spans="1:2" ht="12.75">
      <c r="A693" s="37"/>
      <c r="B693" s="38"/>
    </row>
    <row r="694" spans="1:2" ht="12.75">
      <c r="A694" s="37"/>
      <c r="B694" s="38"/>
    </row>
    <row r="695" spans="1:2" ht="12.75">
      <c r="A695" s="37"/>
      <c r="B695" s="38"/>
    </row>
    <row r="696" spans="1:2" ht="12.75">
      <c r="A696" s="37"/>
      <c r="B696" s="38"/>
    </row>
    <row r="697" spans="1:2" ht="12.75">
      <c r="A697" s="37"/>
      <c r="B697" s="38"/>
    </row>
    <row r="698" spans="1:2" ht="12.75">
      <c r="A698" s="37"/>
      <c r="B698" s="38"/>
    </row>
    <row r="699" spans="1:2" ht="12.75">
      <c r="A699" s="37"/>
      <c r="B699" s="38"/>
    </row>
    <row r="700" spans="1:2" ht="12.75">
      <c r="A700" s="37"/>
      <c r="B700" s="38"/>
    </row>
    <row r="701" spans="1:2" ht="12.75">
      <c r="A701" s="37"/>
      <c r="B701" s="38"/>
    </row>
    <row r="702" spans="1:2" ht="12.75">
      <c r="A702" s="37"/>
      <c r="B702" s="38"/>
    </row>
    <row r="703" spans="1:2" ht="12.75">
      <c r="A703" s="37"/>
      <c r="B703" s="38"/>
    </row>
    <row r="704" spans="1:2" ht="12.75">
      <c r="A704" s="37"/>
      <c r="B704" s="38"/>
    </row>
    <row r="705" spans="1:2" ht="12.75">
      <c r="A705" s="37"/>
      <c r="B705" s="38"/>
    </row>
    <row r="706" spans="1:2" ht="12.75">
      <c r="A706" s="37"/>
      <c r="B706" s="38"/>
    </row>
    <row r="707" spans="1:2" ht="12.75">
      <c r="A707" s="37"/>
      <c r="B707" s="38"/>
    </row>
    <row r="708" spans="1:2" ht="12.75">
      <c r="A708" s="37"/>
      <c r="B708" s="38"/>
    </row>
    <row r="709" spans="1:2" ht="12.75">
      <c r="A709" s="37"/>
      <c r="B709" s="38"/>
    </row>
    <row r="710" spans="1:2" ht="12.75">
      <c r="A710" s="37"/>
      <c r="B710" s="38"/>
    </row>
    <row r="711" spans="1:2" ht="12.75">
      <c r="A711" s="37"/>
      <c r="B711" s="38"/>
    </row>
    <row r="712" spans="1:2" ht="12.75">
      <c r="A712" s="37"/>
      <c r="B712" s="38"/>
    </row>
    <row r="713" spans="1:2" ht="12.75">
      <c r="A713" s="37"/>
      <c r="B713" s="38"/>
    </row>
    <row r="714" spans="1:2" ht="12.75">
      <c r="A714" s="37"/>
      <c r="B714" s="38"/>
    </row>
    <row r="715" spans="1:2" ht="12.75">
      <c r="A715" s="37"/>
      <c r="B715" s="38"/>
    </row>
    <row r="716" spans="1:2" ht="12.75">
      <c r="A716" s="37"/>
      <c r="B716" s="38"/>
    </row>
    <row r="717" spans="1:2" ht="12.75">
      <c r="A717" s="37"/>
      <c r="B717" s="38"/>
    </row>
    <row r="718" spans="1:2" ht="12.75">
      <c r="A718" s="37"/>
      <c r="B718" s="38"/>
    </row>
    <row r="719" spans="1:2" ht="12.75">
      <c r="A719" s="37"/>
      <c r="B719" s="38"/>
    </row>
    <row r="720" spans="1:2" ht="12.75">
      <c r="A720" s="37"/>
      <c r="B720" s="38"/>
    </row>
    <row r="721" spans="1:2" ht="12.75">
      <c r="A721" s="37"/>
      <c r="B721" s="38"/>
    </row>
    <row r="722" spans="1:2" ht="12.75">
      <c r="A722" s="37"/>
      <c r="B722" s="38"/>
    </row>
    <row r="723" spans="1:2" ht="12.75">
      <c r="A723" s="37"/>
      <c r="B723" s="38"/>
    </row>
    <row r="724" spans="1:2" ht="12.75">
      <c r="A724" s="37"/>
      <c r="B724" s="38"/>
    </row>
    <row r="725" spans="1:2" ht="12.75">
      <c r="A725" s="37"/>
      <c r="B725" s="38"/>
    </row>
    <row r="726" spans="1:2" ht="12.75">
      <c r="A726" s="37"/>
      <c r="B726" s="38"/>
    </row>
    <row r="727" spans="1:2" ht="12.75">
      <c r="A727" s="37"/>
      <c r="B727" s="38"/>
    </row>
    <row r="728" spans="1:2" ht="12.75">
      <c r="A728" s="37"/>
      <c r="B728" s="38"/>
    </row>
    <row r="729" spans="1:2" ht="12.75">
      <c r="A729" s="37"/>
      <c r="B729" s="38"/>
    </row>
    <row r="730" spans="1:2" ht="12.75">
      <c r="A730" s="37"/>
      <c r="B730" s="38"/>
    </row>
    <row r="731" spans="1:2" ht="12.75">
      <c r="A731" s="37"/>
      <c r="B731" s="38"/>
    </row>
    <row r="732" spans="1:2" ht="12.75">
      <c r="A732" s="37"/>
      <c r="B732" s="38"/>
    </row>
    <row r="733" spans="1:2" ht="12.75">
      <c r="A733" s="37"/>
      <c r="B733" s="38"/>
    </row>
    <row r="734" spans="1:2" ht="12.75">
      <c r="A734" s="37"/>
      <c r="B734" s="38"/>
    </row>
    <row r="735" spans="1:2" ht="12.75">
      <c r="A735" s="37"/>
      <c r="B735" s="38"/>
    </row>
    <row r="736" spans="1:2" ht="12.75">
      <c r="A736" s="37"/>
      <c r="B736" s="38"/>
    </row>
    <row r="737" spans="1:2" ht="12.75">
      <c r="A737" s="37"/>
      <c r="B737" s="38"/>
    </row>
    <row r="738" spans="1:2" ht="12.75">
      <c r="A738" s="37"/>
      <c r="B738" s="38"/>
    </row>
    <row r="739" spans="1:2" ht="12.75">
      <c r="A739" s="37"/>
      <c r="B739" s="38"/>
    </row>
    <row r="740" spans="1:2" ht="12.75">
      <c r="A740" s="37"/>
      <c r="B740" s="38"/>
    </row>
    <row r="741" spans="1:2" ht="12.75">
      <c r="A741" s="37"/>
      <c r="B741" s="38"/>
    </row>
    <row r="742" spans="1:2" ht="12.75">
      <c r="A742" s="37"/>
      <c r="B742" s="38"/>
    </row>
    <row r="743" spans="1:2" ht="12.75">
      <c r="A743" s="37"/>
      <c r="B743" s="38"/>
    </row>
    <row r="744" spans="1:2" ht="12.75">
      <c r="A744" s="37"/>
      <c r="B744" s="38"/>
    </row>
    <row r="745" spans="1:2" ht="12.75">
      <c r="A745" s="37"/>
      <c r="B745" s="38"/>
    </row>
    <row r="746" spans="1:2" ht="12.75">
      <c r="A746" s="37"/>
      <c r="B746" s="38"/>
    </row>
    <row r="747" spans="1:2" ht="12.75">
      <c r="A747" s="37"/>
      <c r="B747" s="38"/>
    </row>
    <row r="748" spans="1:2" ht="12.75">
      <c r="A748" s="37"/>
      <c r="B748" s="38"/>
    </row>
    <row r="749" spans="1:2" ht="12.75">
      <c r="A749" s="37"/>
      <c r="B749" s="38"/>
    </row>
    <row r="750" spans="1:2" ht="12.75">
      <c r="A750" s="37"/>
      <c r="B750" s="38"/>
    </row>
    <row r="751" spans="1:2" ht="12.75">
      <c r="A751" s="37"/>
      <c r="B751" s="38"/>
    </row>
    <row r="752" spans="1:2" ht="12.75">
      <c r="A752" s="37"/>
      <c r="B752" s="38"/>
    </row>
    <row r="753" spans="1:2" ht="12.75">
      <c r="A753" s="37"/>
      <c r="B753" s="38"/>
    </row>
    <row r="754" spans="1:2" ht="12.75">
      <c r="A754" s="37"/>
      <c r="B754" s="38"/>
    </row>
    <row r="755" spans="1:2" ht="12.75">
      <c r="A755" s="37"/>
      <c r="B755" s="38"/>
    </row>
    <row r="756" spans="1:2" ht="12.75">
      <c r="A756" s="37"/>
      <c r="B756" s="38"/>
    </row>
    <row r="757" spans="1:2" ht="12.75">
      <c r="A757" s="37"/>
      <c r="B757" s="38"/>
    </row>
    <row r="758" spans="1:2" ht="12.75">
      <c r="A758" s="37"/>
      <c r="B758" s="38"/>
    </row>
    <row r="759" spans="1:2" ht="12.75">
      <c r="A759" s="37"/>
      <c r="B759" s="38"/>
    </row>
    <row r="760" spans="1:2" ht="12.75">
      <c r="A760" s="37"/>
      <c r="B760" s="38"/>
    </row>
    <row r="761" spans="1:2" ht="12.75">
      <c r="A761" s="37"/>
      <c r="B761" s="38"/>
    </row>
    <row r="762" spans="1:2" ht="12.75">
      <c r="A762" s="37"/>
      <c r="B762" s="38"/>
    </row>
    <row r="763" spans="1:2" ht="12.75">
      <c r="A763" s="37"/>
      <c r="B763" s="38"/>
    </row>
    <row r="764" spans="1:2" ht="12.75">
      <c r="A764" s="37"/>
      <c r="B764" s="38"/>
    </row>
    <row r="765" spans="1:2" ht="12.75">
      <c r="A765" s="37"/>
      <c r="B765" s="38"/>
    </row>
    <row r="766" spans="1:2" ht="12.75">
      <c r="A766" s="37"/>
      <c r="B766" s="38"/>
    </row>
    <row r="767" spans="1:2" ht="12.75">
      <c r="A767" s="37"/>
      <c r="B767" s="38"/>
    </row>
    <row r="768" spans="1:2" ht="12.75">
      <c r="A768" s="37"/>
      <c r="B768" s="38"/>
    </row>
    <row r="769" spans="1:2" ht="12.75">
      <c r="A769" s="37"/>
      <c r="B769" s="38"/>
    </row>
    <row r="770" spans="1:2" ht="12.75">
      <c r="A770" s="37"/>
      <c r="B770" s="38"/>
    </row>
    <row r="771" spans="1:2" ht="12.75">
      <c r="A771" s="37"/>
      <c r="B771" s="38"/>
    </row>
    <row r="772" spans="1:2" ht="12.75">
      <c r="A772" s="37"/>
      <c r="B772" s="38"/>
    </row>
    <row r="773" spans="1:2" ht="12.75">
      <c r="A773" s="37"/>
      <c r="B773" s="38"/>
    </row>
    <row r="774" spans="1:2" ht="12.75">
      <c r="A774" s="37"/>
      <c r="B774" s="38"/>
    </row>
    <row r="775" spans="1:2" ht="12.75">
      <c r="A775" s="37"/>
      <c r="B775" s="38"/>
    </row>
    <row r="776" spans="1:2" ht="12.75">
      <c r="A776" s="37"/>
      <c r="B776" s="38"/>
    </row>
    <row r="777" spans="1:2" ht="12.75">
      <c r="A777" s="37"/>
      <c r="B777" s="38"/>
    </row>
    <row r="778" spans="1:2" ht="12.75">
      <c r="A778" s="37"/>
      <c r="B778" s="38"/>
    </row>
    <row r="779" spans="1:2" ht="12.75">
      <c r="A779" s="37"/>
      <c r="B779" s="38"/>
    </row>
    <row r="780" spans="1:2" ht="12.75">
      <c r="A780" s="37"/>
      <c r="B780" s="38"/>
    </row>
    <row r="781" spans="1:2" ht="12.75">
      <c r="A781" s="37"/>
      <c r="B781" s="38"/>
    </row>
    <row r="782" spans="1:2" ht="12.75">
      <c r="A782" s="37"/>
      <c r="B782" s="38"/>
    </row>
    <row r="783" spans="1:2" ht="12.75">
      <c r="A783" s="37"/>
      <c r="B783" s="38"/>
    </row>
    <row r="784" spans="1:2" ht="12.75">
      <c r="A784" s="37"/>
      <c r="B784" s="38"/>
    </row>
    <row r="785" spans="1:2" ht="12.75">
      <c r="A785" s="37"/>
      <c r="B785" s="38"/>
    </row>
    <row r="786" spans="1:2" ht="12.75">
      <c r="A786" s="37"/>
      <c r="B786" s="38"/>
    </row>
    <row r="787" spans="1:2" ht="12.75">
      <c r="A787" s="37"/>
      <c r="B787" s="38"/>
    </row>
    <row r="788" spans="1:2" ht="12.75">
      <c r="A788" s="37"/>
      <c r="B788" s="38"/>
    </row>
    <row r="789" spans="1:2" ht="12.75">
      <c r="A789" s="37"/>
      <c r="B789" s="38"/>
    </row>
    <row r="790" spans="1:2" ht="12.75">
      <c r="A790" s="37"/>
      <c r="B790" s="38"/>
    </row>
    <row r="791" spans="1:2" ht="12.75">
      <c r="A791" s="37"/>
      <c r="B791" s="38"/>
    </row>
    <row r="792" spans="1:2" ht="12.75">
      <c r="A792" s="37"/>
      <c r="B792" s="38"/>
    </row>
    <row r="793" spans="1:2" ht="12.75">
      <c r="A793" s="37"/>
      <c r="B793" s="38"/>
    </row>
    <row r="794" spans="1:2" ht="12.75">
      <c r="A794" s="37"/>
      <c r="B794" s="38"/>
    </row>
    <row r="795" spans="1:2" ht="12.75">
      <c r="A795" s="37"/>
      <c r="B795" s="38"/>
    </row>
    <row r="796" spans="1:2" ht="12.75">
      <c r="A796" s="37"/>
      <c r="B796" s="38"/>
    </row>
    <row r="797" spans="1:2" ht="12.75">
      <c r="A797" s="37"/>
      <c r="B797" s="38"/>
    </row>
    <row r="798" spans="1:2" ht="12.75">
      <c r="A798" s="37"/>
      <c r="B798" s="38"/>
    </row>
    <row r="799" spans="1:2" ht="12.75">
      <c r="A799" s="37"/>
      <c r="B799" s="38"/>
    </row>
    <row r="800" spans="1:2" ht="12.75">
      <c r="A800" s="37"/>
      <c r="B800" s="38"/>
    </row>
    <row r="801" spans="1:2" ht="12.75">
      <c r="A801" s="37"/>
      <c r="B801" s="38"/>
    </row>
    <row r="802" spans="1:2" ht="12.75">
      <c r="A802" s="37"/>
      <c r="B802" s="38"/>
    </row>
    <row r="803" spans="1:2" ht="12.75">
      <c r="A803" s="37"/>
      <c r="B803" s="38"/>
    </row>
    <row r="804" spans="1:2" ht="12.75">
      <c r="A804" s="37"/>
      <c r="B804" s="38"/>
    </row>
    <row r="805" spans="1:2" ht="12.75">
      <c r="A805" s="37"/>
      <c r="B805" s="38"/>
    </row>
    <row r="806" spans="1:2" ht="12.75">
      <c r="A806" s="37"/>
      <c r="B806" s="38"/>
    </row>
    <row r="807" spans="1:2" ht="12.75">
      <c r="A807" s="37"/>
      <c r="B807" s="38"/>
    </row>
    <row r="808" spans="1:2" ht="12.75">
      <c r="A808" s="37"/>
      <c r="B808" s="38"/>
    </row>
    <row r="809" spans="1:2" ht="12.75">
      <c r="A809" s="37"/>
      <c r="B809" s="38"/>
    </row>
    <row r="810" spans="1:2" ht="12.75">
      <c r="A810" s="37"/>
      <c r="B810" s="38"/>
    </row>
    <row r="811" spans="1:2" ht="12.75">
      <c r="A811" s="37"/>
      <c r="B811" s="38"/>
    </row>
    <row r="812" spans="1:2" ht="12.75">
      <c r="A812" s="37"/>
      <c r="B812" s="38"/>
    </row>
    <row r="813" spans="1:2" ht="12.75">
      <c r="A813" s="37"/>
      <c r="B813" s="38"/>
    </row>
    <row r="814" spans="1:2" ht="12.75">
      <c r="A814" s="37"/>
      <c r="B814" s="38"/>
    </row>
    <row r="815" spans="1:2" ht="12.75">
      <c r="A815" s="37"/>
      <c r="B815" s="38"/>
    </row>
    <row r="816" spans="1:2" ht="12.75">
      <c r="A816" s="37"/>
      <c r="B816" s="38"/>
    </row>
    <row r="817" spans="1:2" ht="12.75">
      <c r="A817" s="37"/>
      <c r="B817" s="38"/>
    </row>
    <row r="818" spans="1:2" ht="12.75">
      <c r="A818" s="37"/>
      <c r="B818" s="38"/>
    </row>
    <row r="819" spans="1:2" ht="12.75">
      <c r="A819" s="37"/>
      <c r="B819" s="38"/>
    </row>
    <row r="820" spans="1:2" ht="12.75">
      <c r="A820" s="37"/>
      <c r="B820" s="38"/>
    </row>
    <row r="821" spans="1:2" ht="12.75">
      <c r="A821" s="37"/>
      <c r="B821" s="38"/>
    </row>
    <row r="822" spans="1:2" ht="12.75">
      <c r="A822" s="37"/>
      <c r="B822" s="38"/>
    </row>
    <row r="823" spans="1:2" ht="12.75">
      <c r="A823" s="37"/>
      <c r="B823" s="38"/>
    </row>
    <row r="824" spans="1:2" ht="12.75">
      <c r="A824" s="37"/>
      <c r="B824" s="38"/>
    </row>
    <row r="825" spans="1:2" ht="12.75">
      <c r="A825" s="37"/>
      <c r="B825" s="38"/>
    </row>
    <row r="826" spans="1:2" ht="12.75">
      <c r="A826" s="37"/>
      <c r="B826" s="38"/>
    </row>
    <row r="827" spans="1:2" ht="12.75">
      <c r="A827" s="37"/>
      <c r="B827" s="38"/>
    </row>
    <row r="828" spans="1:2" ht="12.75">
      <c r="A828" s="37"/>
      <c r="B828" s="38"/>
    </row>
    <row r="829" spans="1:2" ht="12.75">
      <c r="A829" s="37"/>
      <c r="B829" s="38"/>
    </row>
    <row r="830" spans="1:2" ht="12.75">
      <c r="A830" s="37"/>
      <c r="B830" s="38"/>
    </row>
    <row r="831" spans="1:2" ht="12.75">
      <c r="A831" s="37"/>
      <c r="B831" s="38"/>
    </row>
    <row r="832" spans="1:2" ht="12.75">
      <c r="A832" s="37"/>
      <c r="B832" s="38"/>
    </row>
    <row r="833" spans="1:2" ht="12.75">
      <c r="A833" s="37"/>
      <c r="B833" s="38"/>
    </row>
    <row r="834" spans="1:2" ht="12.75">
      <c r="A834" s="37"/>
      <c r="B834" s="38"/>
    </row>
    <row r="835" spans="1:2" ht="12.75">
      <c r="A835" s="37"/>
      <c r="B835" s="38"/>
    </row>
    <row r="836" spans="1:2" ht="12.75">
      <c r="A836" s="37"/>
      <c r="B836" s="38"/>
    </row>
    <row r="837" spans="1:2" ht="12.75">
      <c r="A837" s="37"/>
      <c r="B837" s="38"/>
    </row>
    <row r="838" spans="1:2" ht="12.75">
      <c r="A838" s="37"/>
      <c r="B838" s="38"/>
    </row>
    <row r="839" spans="1:2" ht="12.75">
      <c r="A839" s="37"/>
      <c r="B839" s="38"/>
    </row>
    <row r="840" spans="1:2" ht="12.75">
      <c r="A840" s="37"/>
      <c r="B840" s="38"/>
    </row>
    <row r="841" spans="1:2" ht="12.75">
      <c r="A841" s="37"/>
      <c r="B841" s="38"/>
    </row>
    <row r="842" spans="1:2" ht="12.75">
      <c r="A842" s="37"/>
      <c r="B842" s="38"/>
    </row>
    <row r="843" spans="1:2" ht="12.75">
      <c r="A843" s="37"/>
      <c r="B843" s="38"/>
    </row>
    <row r="844" spans="1:2" ht="12.75">
      <c r="A844" s="37"/>
      <c r="B844" s="38"/>
    </row>
    <row r="845" spans="1:2" ht="12.75">
      <c r="A845" s="37"/>
      <c r="B845" s="38"/>
    </row>
    <row r="846" spans="1:2" ht="12.75">
      <c r="A846" s="37"/>
      <c r="B846" s="38"/>
    </row>
    <row r="847" spans="1:2" ht="12.75">
      <c r="A847" s="37"/>
      <c r="B847" s="38"/>
    </row>
    <row r="848" spans="1:2" ht="12.75">
      <c r="A848" s="37"/>
      <c r="B848" s="38"/>
    </row>
    <row r="849" spans="1:2" ht="12.75">
      <c r="A849" s="37"/>
      <c r="B849" s="38"/>
    </row>
    <row r="850" spans="1:2" ht="12.75">
      <c r="A850" s="37"/>
      <c r="B850" s="38"/>
    </row>
    <row r="851" spans="1:2" ht="12.75">
      <c r="A851" s="37"/>
      <c r="B851" s="38"/>
    </row>
    <row r="852" spans="1:2" ht="12.75">
      <c r="A852" s="37"/>
      <c r="B852" s="38"/>
    </row>
    <row r="853" spans="1:2" ht="12.75">
      <c r="A853" s="37"/>
      <c r="B853" s="38"/>
    </row>
    <row r="854" spans="1:2" ht="12.75">
      <c r="A854" s="37"/>
      <c r="B854" s="38"/>
    </row>
    <row r="855" spans="1:2" ht="12.75">
      <c r="A855" s="37"/>
      <c r="B855" s="38"/>
    </row>
    <row r="856" spans="1:2" ht="12.75">
      <c r="A856" s="37"/>
      <c r="B856" s="38"/>
    </row>
    <row r="857" spans="1:2" ht="12.75">
      <c r="A857" s="37"/>
      <c r="B857" s="38"/>
    </row>
    <row r="858" spans="1:2" ht="12.75">
      <c r="A858" s="37"/>
      <c r="B858" s="38"/>
    </row>
    <row r="859" spans="1:2" ht="12.75">
      <c r="A859" s="37"/>
      <c r="B859" s="38"/>
    </row>
    <row r="860" spans="1:2" ht="12.75">
      <c r="A860" s="37"/>
      <c r="B860" s="38"/>
    </row>
    <row r="861" spans="1:2" ht="12.75">
      <c r="A861" s="37"/>
      <c r="B861" s="38"/>
    </row>
    <row r="862" spans="1:2" ht="12.75">
      <c r="A862" s="37"/>
      <c r="B862" s="38"/>
    </row>
    <row r="863" spans="1:2" ht="12.75">
      <c r="A863" s="37"/>
      <c r="B863" s="38"/>
    </row>
    <row r="864" spans="1:2" ht="12.75">
      <c r="A864" s="37"/>
      <c r="B864" s="38"/>
    </row>
    <row r="865" spans="1:2" ht="12.75">
      <c r="A865" s="37"/>
      <c r="B865" s="38"/>
    </row>
    <row r="866" spans="1:2" ht="12.75">
      <c r="A866" s="37"/>
      <c r="B866" s="38"/>
    </row>
    <row r="867" spans="1:2" ht="12.75">
      <c r="A867" s="37"/>
      <c r="B867" s="38"/>
    </row>
    <row r="868" spans="1:2" ht="12.75">
      <c r="A868" s="37"/>
      <c r="B868" s="38"/>
    </row>
    <row r="869" spans="1:2" ht="12.75">
      <c r="A869" s="37"/>
      <c r="B869" s="38"/>
    </row>
    <row r="870" spans="1:2" ht="12.75">
      <c r="A870" s="37"/>
      <c r="B870" s="38"/>
    </row>
    <row r="871" spans="1:2" ht="12.75">
      <c r="A871" s="37"/>
      <c r="B871" s="38"/>
    </row>
    <row r="872" spans="1:2" ht="12.75">
      <c r="A872" s="37"/>
      <c r="B872" s="38"/>
    </row>
    <row r="873" spans="1:2" ht="12.75">
      <c r="A873" s="37"/>
      <c r="B873" s="38"/>
    </row>
    <row r="874" spans="1:2" ht="12.75">
      <c r="A874" s="37"/>
      <c r="B874" s="38"/>
    </row>
    <row r="875" spans="1:2" ht="12.75">
      <c r="A875" s="37"/>
      <c r="B875" s="38"/>
    </row>
    <row r="876" spans="1:2" ht="12.75">
      <c r="A876" s="37"/>
      <c r="B876" s="38"/>
    </row>
    <row r="877" spans="1:2" ht="12.75">
      <c r="A877" s="37"/>
      <c r="B877" s="38"/>
    </row>
    <row r="878" spans="1:2" ht="12.75">
      <c r="A878" s="37"/>
      <c r="B878" s="38"/>
    </row>
    <row r="879" spans="1:2" ht="12.75">
      <c r="A879" s="37"/>
      <c r="B879" s="38"/>
    </row>
    <row r="880" spans="1:2" ht="12.75">
      <c r="A880" s="37"/>
      <c r="B880" s="38"/>
    </row>
    <row r="881" spans="1:2" ht="12.75">
      <c r="A881" s="37"/>
      <c r="B881" s="38"/>
    </row>
    <row r="882" spans="1:2" ht="12.75">
      <c r="A882" s="37"/>
      <c r="B882" s="38"/>
    </row>
    <row r="883" spans="1:2" ht="12.75">
      <c r="A883" s="37"/>
      <c r="B883" s="38"/>
    </row>
    <row r="884" spans="1:2" ht="12.75">
      <c r="A884" s="37"/>
      <c r="B884" s="38"/>
    </row>
    <row r="885" spans="1:2" ht="12.75">
      <c r="A885" s="37"/>
      <c r="B885" s="38"/>
    </row>
    <row r="886" spans="1:2" ht="12.75">
      <c r="A886" s="37"/>
      <c r="B886" s="38"/>
    </row>
    <row r="887" spans="1:2" ht="12.75">
      <c r="A887" s="37"/>
      <c r="B887" s="38"/>
    </row>
    <row r="888" spans="1:2" ht="12.75">
      <c r="A888" s="37"/>
      <c r="B888" s="38"/>
    </row>
    <row r="889" spans="1:2" ht="12.75">
      <c r="A889" s="37"/>
      <c r="B889" s="38"/>
    </row>
    <row r="890" spans="1:2" ht="12.75">
      <c r="A890" s="37"/>
      <c r="B890" s="38"/>
    </row>
    <row r="891" spans="1:2" ht="12.75">
      <c r="A891" s="37"/>
      <c r="B891" s="38"/>
    </row>
    <row r="892" spans="1:2" ht="12.75">
      <c r="A892" s="37"/>
      <c r="B892" s="38"/>
    </row>
    <row r="893" spans="1:2" ht="12.75">
      <c r="A893" s="37"/>
      <c r="B893" s="38"/>
    </row>
    <row r="894" spans="1:2" ht="12.75">
      <c r="A894" s="37"/>
      <c r="B894" s="38"/>
    </row>
    <row r="895" spans="1:2" ht="12.75">
      <c r="A895" s="37"/>
      <c r="B895" s="38"/>
    </row>
    <row r="896" spans="1:2" ht="12.75">
      <c r="A896" s="37"/>
      <c r="B896" s="38"/>
    </row>
    <row r="897" spans="1:2" ht="12.75">
      <c r="A897" s="37"/>
      <c r="B897" s="38"/>
    </row>
    <row r="898" spans="1:2" ht="12.75">
      <c r="A898" s="37"/>
      <c r="B898" s="38"/>
    </row>
    <row r="899" spans="1:2" ht="12.75">
      <c r="A899" s="37"/>
      <c r="B899" s="38"/>
    </row>
    <row r="900" spans="1:2" ht="12.75">
      <c r="A900" s="37"/>
      <c r="B900" s="38"/>
    </row>
    <row r="901" spans="1:2" ht="12.75">
      <c r="A901" s="37"/>
      <c r="B901" s="38"/>
    </row>
    <row r="902" spans="1:2" ht="12.75">
      <c r="A902" s="37"/>
      <c r="B902" s="38"/>
    </row>
    <row r="903" spans="1:2" ht="12.75">
      <c r="A903" s="37"/>
      <c r="B903" s="38"/>
    </row>
    <row r="904" spans="1:2" ht="12.75">
      <c r="A904" s="37"/>
      <c r="B904" s="38"/>
    </row>
    <row r="905" spans="1:2" ht="12.75">
      <c r="A905" s="37"/>
      <c r="B905" s="38"/>
    </row>
    <row r="906" spans="1:2" ht="12.75">
      <c r="A906" s="37"/>
      <c r="B906" s="38"/>
    </row>
    <row r="907" spans="1:2" ht="12.75">
      <c r="A907" s="37"/>
      <c r="B907" s="38"/>
    </row>
    <row r="908" spans="1:2" ht="12.75">
      <c r="A908" s="37"/>
      <c r="B908" s="38"/>
    </row>
    <row r="909" spans="1:2" ht="12.75">
      <c r="A909" s="37"/>
      <c r="B909" s="38"/>
    </row>
    <row r="910" spans="1:2" ht="12.75">
      <c r="A910" s="37"/>
      <c r="B910" s="38"/>
    </row>
    <row r="911" spans="1:2" ht="12.75">
      <c r="A911" s="37"/>
      <c r="B911" s="38"/>
    </row>
    <row r="912" spans="1:2" ht="12.75">
      <c r="A912" s="37"/>
      <c r="B912" s="38"/>
    </row>
    <row r="913" spans="1:2" ht="12.75">
      <c r="A913" s="37"/>
      <c r="B913" s="38"/>
    </row>
    <row r="914" spans="1:2" ht="12.75">
      <c r="A914" s="37"/>
      <c r="B914" s="38"/>
    </row>
    <row r="915" spans="1:2" ht="12.75">
      <c r="A915" s="37"/>
      <c r="B915" s="38"/>
    </row>
    <row r="916" spans="1:2" ht="12.75">
      <c r="A916" s="37"/>
      <c r="B916" s="38"/>
    </row>
    <row r="917" spans="1:2" ht="12.75">
      <c r="A917" s="37"/>
      <c r="B917" s="38"/>
    </row>
    <row r="918" spans="1:2" ht="12.75">
      <c r="A918" s="37"/>
      <c r="B918" s="38"/>
    </row>
    <row r="919" spans="1:2" ht="12.75">
      <c r="A919" s="37"/>
      <c r="B919" s="38"/>
    </row>
    <row r="920" spans="1:2" ht="12.75">
      <c r="A920" s="37"/>
      <c r="B920" s="38"/>
    </row>
    <row r="921" spans="1:2" ht="12.75">
      <c r="A921" s="37"/>
      <c r="B921" s="38"/>
    </row>
    <row r="922" spans="1:2" ht="12.75">
      <c r="A922" s="37"/>
      <c r="B922" s="38"/>
    </row>
    <row r="923" spans="1:2" ht="12.75">
      <c r="A923" s="37"/>
      <c r="B923" s="38"/>
    </row>
    <row r="924" spans="1:2" ht="12.75">
      <c r="A924" s="37"/>
      <c r="B924" s="38"/>
    </row>
    <row r="925" spans="1:2" ht="12.75">
      <c r="A925" s="37"/>
      <c r="B925" s="38"/>
    </row>
    <row r="926" spans="1:2" ht="12.75">
      <c r="A926" s="37"/>
      <c r="B926" s="38"/>
    </row>
    <row r="927" spans="1:2" ht="12.75">
      <c r="A927" s="37"/>
      <c r="B927" s="38"/>
    </row>
    <row r="928" spans="1:2" ht="12.75">
      <c r="A928" s="37"/>
      <c r="B928" s="38"/>
    </row>
    <row r="929" spans="1:2" ht="12.75">
      <c r="A929" s="37"/>
      <c r="B929" s="38"/>
    </row>
    <row r="930" spans="1:2" ht="12.75">
      <c r="A930" s="37"/>
      <c r="B930" s="38"/>
    </row>
    <row r="931" spans="1:2" ht="12.75">
      <c r="A931" s="37"/>
      <c r="B931" s="38"/>
    </row>
    <row r="932" spans="1:2" ht="12.75">
      <c r="A932" s="37"/>
      <c r="B932" s="38"/>
    </row>
    <row r="933" spans="1:2" ht="12.75">
      <c r="A933" s="37"/>
      <c r="B933" s="38"/>
    </row>
    <row r="934" spans="1:2" ht="12.75">
      <c r="A934" s="37"/>
      <c r="B934" s="38"/>
    </row>
    <row r="935" spans="1:2" ht="12.75">
      <c r="A935" s="37"/>
      <c r="B935" s="38"/>
    </row>
    <row r="936" spans="1:2" ht="12.75">
      <c r="A936" s="37"/>
      <c r="B936" s="38"/>
    </row>
    <row r="937" spans="1:2" ht="12.75">
      <c r="A937" s="37"/>
      <c r="B937" s="38"/>
    </row>
    <row r="938" spans="1:2" ht="12.75">
      <c r="A938" s="37"/>
      <c r="B938" s="38"/>
    </row>
    <row r="939" spans="1:2" ht="12.75">
      <c r="A939" s="37"/>
      <c r="B939" s="38"/>
    </row>
    <row r="940" spans="1:2" ht="12.75">
      <c r="A940" s="37"/>
      <c r="B940" s="38"/>
    </row>
    <row r="941" spans="1:2" ht="12.75">
      <c r="A941" s="37"/>
      <c r="B941" s="38"/>
    </row>
    <row r="942" spans="1:2" ht="12.75">
      <c r="A942" s="37"/>
      <c r="B942" s="38"/>
    </row>
    <row r="943" spans="1:2" ht="12.75">
      <c r="A943" s="37"/>
      <c r="B943" s="38"/>
    </row>
    <row r="944" spans="1:2" ht="12.75">
      <c r="A944" s="37"/>
      <c r="B944" s="38"/>
    </row>
    <row r="945" spans="1:2" ht="12.75">
      <c r="A945" s="37"/>
      <c r="B945" s="38"/>
    </row>
    <row r="946" spans="1:2" ht="12.75">
      <c r="A946" s="37"/>
      <c r="B946" s="38"/>
    </row>
    <row r="947" spans="1:2" ht="12.75">
      <c r="A947" s="37"/>
      <c r="B947" s="38"/>
    </row>
    <row r="948" spans="1:2" ht="12.75">
      <c r="A948" s="37"/>
      <c r="B948" s="38"/>
    </row>
    <row r="949" spans="1:2" ht="12.75">
      <c r="A949" s="37"/>
      <c r="B949" s="38"/>
    </row>
    <row r="950" spans="1:2" ht="12.75">
      <c r="A950" s="37"/>
      <c r="B950" s="38"/>
    </row>
    <row r="951" spans="1:2" ht="12.75">
      <c r="A951" s="37"/>
      <c r="B951" s="38"/>
    </row>
    <row r="952" spans="1:2" ht="12.75">
      <c r="A952" s="37"/>
      <c r="B952" s="38"/>
    </row>
    <row r="953" spans="1:2" ht="12.75">
      <c r="A953" s="37"/>
      <c r="B953" s="38"/>
    </row>
    <row r="954" spans="1:2" ht="12.75">
      <c r="A954" s="37"/>
      <c r="B954" s="38"/>
    </row>
    <row r="955" spans="1:2" ht="12.75">
      <c r="A955" s="37"/>
      <c r="B955" s="38"/>
    </row>
    <row r="956" spans="1:2" ht="12.75">
      <c r="A956" s="37"/>
      <c r="B956" s="38"/>
    </row>
    <row r="957" spans="1:2" ht="12.75">
      <c r="A957" s="37"/>
      <c r="B957" s="38"/>
    </row>
    <row r="958" spans="1:2" ht="12.75">
      <c r="A958" s="37"/>
      <c r="B958" s="38"/>
    </row>
    <row r="959" spans="1:2" ht="12.75">
      <c r="A959" s="37"/>
      <c r="B959" s="38"/>
    </row>
    <row r="960" spans="1:2" ht="12.75">
      <c r="A960" s="37"/>
      <c r="B960" s="38"/>
    </row>
    <row r="961" spans="1:2" ht="12.75">
      <c r="A961" s="37"/>
      <c r="B961" s="38"/>
    </row>
    <row r="962" spans="1:2" ht="12.75">
      <c r="A962" s="37"/>
      <c r="B962" s="38"/>
    </row>
    <row r="963" spans="1:2" ht="12.75">
      <c r="A963" s="37"/>
      <c r="B963" s="38"/>
    </row>
    <row r="964" spans="1:2" ht="12.75">
      <c r="A964" s="37"/>
      <c r="B964" s="38"/>
    </row>
    <row r="965" spans="1:2" ht="12.75">
      <c r="A965" s="37"/>
      <c r="B965" s="38"/>
    </row>
    <row r="966" spans="1:2" ht="12.75">
      <c r="A966" s="37"/>
      <c r="B966" s="38"/>
    </row>
    <row r="967" spans="1:2" ht="12.75">
      <c r="A967" s="37"/>
      <c r="B967" s="38"/>
    </row>
    <row r="968" spans="1:2" ht="12.75">
      <c r="A968" s="37"/>
      <c r="B968" s="38"/>
    </row>
    <row r="969" spans="1:2" ht="12.75">
      <c r="A969" s="37"/>
      <c r="B969" s="38"/>
    </row>
    <row r="970" spans="1:2" ht="12.75">
      <c r="A970" s="37"/>
      <c r="B970" s="38"/>
    </row>
    <row r="971" spans="1:2" ht="12.75">
      <c r="A971" s="37"/>
      <c r="B971" s="38"/>
    </row>
    <row r="972" spans="1:2" ht="12.75">
      <c r="A972" s="37"/>
      <c r="B972" s="38"/>
    </row>
    <row r="973" spans="1:2" ht="12.75">
      <c r="A973" s="37"/>
      <c r="B973" s="38"/>
    </row>
    <row r="974" spans="1:2" ht="12.75">
      <c r="A974" s="37"/>
      <c r="B974" s="38"/>
    </row>
    <row r="975" spans="1:2" ht="12.75">
      <c r="A975" s="37"/>
      <c r="B975" s="38"/>
    </row>
    <row r="976" spans="1:2" ht="12.75">
      <c r="A976" s="37"/>
      <c r="B976" s="38"/>
    </row>
    <row r="977" spans="1:2" ht="12.75">
      <c r="A977" s="37"/>
      <c r="B977" s="38"/>
    </row>
    <row r="978" spans="1:2" ht="12.75">
      <c r="A978" s="37"/>
      <c r="B978" s="38"/>
    </row>
    <row r="979" spans="1:2" ht="12.75">
      <c r="A979" s="37"/>
      <c r="B979" s="38"/>
    </row>
    <row r="980" spans="1:2" ht="12.75">
      <c r="A980" s="37"/>
      <c r="B980" s="38"/>
    </row>
    <row r="981" spans="1:2" ht="12.75">
      <c r="A981" s="37"/>
      <c r="B981" s="38"/>
    </row>
    <row r="982" spans="1:2" ht="12.75">
      <c r="A982" s="37"/>
      <c r="B982" s="38"/>
    </row>
    <row r="983" spans="1:2" ht="12.75">
      <c r="A983" s="37"/>
      <c r="B983" s="38"/>
    </row>
    <row r="984" spans="1:2" ht="12.75">
      <c r="A984" s="37"/>
      <c r="B984" s="38"/>
    </row>
    <row r="985" spans="1:2" ht="12.75">
      <c r="A985" s="37"/>
      <c r="B985" s="38"/>
    </row>
    <row r="986" spans="1:2" ht="12.75">
      <c r="A986" s="37"/>
      <c r="B986" s="38"/>
    </row>
    <row r="987" spans="1:2" ht="12.75">
      <c r="A987" s="37"/>
      <c r="B987" s="38"/>
    </row>
    <row r="988" spans="1:2" ht="12.75">
      <c r="A988" s="37"/>
      <c r="B988" s="38"/>
    </row>
    <row r="989" spans="1:2" ht="12.75">
      <c r="A989" s="37"/>
      <c r="B989" s="38"/>
    </row>
    <row r="990" spans="1:2" ht="12.75">
      <c r="A990" s="37"/>
      <c r="B990" s="38"/>
    </row>
    <row r="991" spans="1:2" ht="12.75">
      <c r="A991" s="37"/>
      <c r="B991" s="38"/>
    </row>
    <row r="992" spans="1:2" ht="12.75">
      <c r="A992" s="37"/>
      <c r="B992" s="38"/>
    </row>
    <row r="993" spans="1:2" ht="12.75">
      <c r="A993" s="37"/>
      <c r="B993" s="38"/>
    </row>
    <row r="994" spans="1:2" ht="12.75">
      <c r="A994" s="37"/>
      <c r="B994" s="38"/>
    </row>
    <row r="995" spans="1:2" ht="12.75">
      <c r="A995" s="37"/>
      <c r="B995" s="38"/>
    </row>
    <row r="996" spans="1:2" ht="12.75">
      <c r="A996" s="37"/>
      <c r="B996" s="38"/>
    </row>
    <row r="997" spans="1:2" ht="12.75">
      <c r="A997" s="37"/>
      <c r="B997" s="38"/>
    </row>
    <row r="998" spans="1:2" ht="12.75">
      <c r="A998" s="37"/>
      <c r="B998" s="38"/>
    </row>
    <row r="999" spans="1:2" ht="12.75">
      <c r="A999" s="37"/>
      <c r="B999" s="38"/>
    </row>
    <row r="1000" spans="1:2" ht="12.75">
      <c r="A1000" s="37"/>
      <c r="B1000" s="38"/>
    </row>
    <row r="1001" spans="1:2" ht="12.75">
      <c r="A1001" s="37"/>
      <c r="B1001" s="38"/>
    </row>
    <row r="1002" spans="1:2" ht="12.75">
      <c r="A1002" s="37"/>
      <c r="B1002" s="38"/>
    </row>
    <row r="1003" spans="1:2" ht="12.75">
      <c r="A1003" s="37"/>
      <c r="B1003" s="38"/>
    </row>
    <row r="1004" spans="1:2" ht="12.75">
      <c r="A1004" s="37"/>
      <c r="B1004" s="38"/>
    </row>
    <row r="1005" spans="1:2" ht="12.75">
      <c r="A1005" s="37"/>
      <c r="B1005" s="38"/>
    </row>
    <row r="1006" spans="1:2" ht="12.75">
      <c r="A1006" s="37"/>
      <c r="B1006" s="38"/>
    </row>
    <row r="1007" spans="1:2" ht="12.75">
      <c r="A1007" s="37"/>
      <c r="B1007" s="38"/>
    </row>
    <row r="1008" spans="1:2" ht="12.75">
      <c r="A1008" s="37"/>
      <c r="B1008" s="38"/>
    </row>
    <row r="1009" spans="1:2" ht="12.75">
      <c r="A1009" s="37"/>
      <c r="B1009" s="38"/>
    </row>
    <row r="1010" spans="1:2" ht="12.75">
      <c r="A1010" s="37"/>
      <c r="B1010" s="38"/>
    </row>
    <row r="1011" spans="1:2" ht="12.75">
      <c r="A1011" s="37"/>
      <c r="B1011" s="38"/>
    </row>
    <row r="1012" spans="1:2" ht="12.75">
      <c r="A1012" s="37"/>
      <c r="B1012" s="38"/>
    </row>
    <row r="1013" spans="1:2" ht="12.75">
      <c r="A1013" s="37"/>
      <c r="B1013" s="38"/>
    </row>
    <row r="1014" spans="1:2" ht="12.75">
      <c r="A1014" s="37"/>
      <c r="B1014" s="38"/>
    </row>
    <row r="1015" spans="1:2" ht="12.75">
      <c r="A1015" s="37"/>
      <c r="B1015" s="38"/>
    </row>
    <row r="1016" spans="1:2" ht="12.75">
      <c r="A1016" s="37"/>
      <c r="B1016" s="38"/>
    </row>
    <row r="1017" spans="1:2" ht="12.75">
      <c r="A1017" s="37"/>
      <c r="B1017" s="38"/>
    </row>
    <row r="1018" spans="1:2" ht="12.75">
      <c r="A1018" s="37"/>
      <c r="B1018" s="38"/>
    </row>
    <row r="1019" spans="1:2" ht="12.75">
      <c r="A1019" s="37"/>
      <c r="B1019" s="38"/>
    </row>
    <row r="1020" spans="1:2" ht="12.75">
      <c r="A1020" s="37"/>
      <c r="B1020" s="38"/>
    </row>
    <row r="1021" spans="1:2" ht="12.75">
      <c r="A1021" s="37"/>
      <c r="B1021" s="38"/>
    </row>
    <row r="1022" spans="1:2" ht="12.75">
      <c r="A1022" s="37"/>
      <c r="B1022" s="38"/>
    </row>
    <row r="1023" spans="1:2" ht="12.75">
      <c r="A1023" s="37"/>
      <c r="B1023" s="38"/>
    </row>
    <row r="1024" spans="1:2" ht="12.75">
      <c r="A1024" s="37"/>
      <c r="B1024" s="38"/>
    </row>
    <row r="1025" spans="1:2" ht="12.75">
      <c r="A1025" s="37"/>
      <c r="B1025" s="38"/>
    </row>
    <row r="1026" spans="1:2" ht="12.75">
      <c r="A1026" s="37"/>
      <c r="B1026" s="38"/>
    </row>
    <row r="1027" spans="1:2" ht="12.75">
      <c r="A1027" s="37"/>
      <c r="B1027" s="38"/>
    </row>
    <row r="1028" spans="1:2" ht="12.75">
      <c r="A1028" s="37"/>
      <c r="B1028" s="38"/>
    </row>
    <row r="1029" spans="1:2" ht="12.75">
      <c r="A1029" s="37"/>
      <c r="B1029" s="38"/>
    </row>
    <row r="1030" spans="1:2" ht="12.75">
      <c r="A1030" s="37"/>
      <c r="B1030" s="38"/>
    </row>
    <row r="1031" spans="1:2" ht="12.75">
      <c r="A1031" s="37"/>
      <c r="B1031" s="38"/>
    </row>
    <row r="1032" spans="1:2" ht="12.75">
      <c r="A1032" s="37"/>
      <c r="B1032" s="38"/>
    </row>
    <row r="1033" spans="1:2" ht="12.75">
      <c r="A1033" s="37"/>
      <c r="B1033" s="38"/>
    </row>
    <row r="1034" spans="1:2" ht="12.75">
      <c r="A1034" s="37"/>
      <c r="B1034" s="38"/>
    </row>
    <row r="1035" spans="1:2" ht="12.75">
      <c r="A1035" s="37"/>
      <c r="B1035" s="38"/>
    </row>
    <row r="1036" spans="1:2" ht="12.75">
      <c r="A1036" s="37"/>
      <c r="B1036" s="38"/>
    </row>
    <row r="1037" spans="1:2" ht="12.75">
      <c r="A1037" s="37"/>
      <c r="B1037" s="38"/>
    </row>
    <row r="1038" spans="1:2" ht="12.75">
      <c r="A1038" s="37"/>
      <c r="B1038" s="38"/>
    </row>
    <row r="1039" spans="1:2" ht="12.75">
      <c r="A1039" s="37"/>
      <c r="B1039" s="38"/>
    </row>
    <row r="1040" spans="1:2" ht="12.75">
      <c r="A1040" s="37"/>
      <c r="B1040" s="38"/>
    </row>
    <row r="1041" spans="1:2" ht="12.75">
      <c r="A1041" s="37"/>
      <c r="B1041" s="38"/>
    </row>
    <row r="1042" spans="1:2" ht="12.75">
      <c r="A1042" s="37"/>
      <c r="B1042" s="38"/>
    </row>
    <row r="1043" spans="1:2" ht="12.75">
      <c r="A1043" s="37"/>
      <c r="B1043" s="38"/>
    </row>
    <row r="1044" spans="1:2" ht="12.75">
      <c r="A1044" s="37"/>
      <c r="B1044" s="38"/>
    </row>
    <row r="1045" spans="1:2" ht="12.75">
      <c r="A1045" s="37"/>
      <c r="B1045" s="38"/>
    </row>
    <row r="1046" spans="1:2" ht="12.75">
      <c r="A1046" s="37"/>
      <c r="B1046" s="38"/>
    </row>
    <row r="1047" spans="1:2" ht="12.75">
      <c r="A1047" s="37"/>
      <c r="B1047" s="38"/>
    </row>
    <row r="1048" spans="1:2" ht="12.75">
      <c r="A1048" s="37"/>
      <c r="B1048" s="38"/>
    </row>
    <row r="1049" spans="1:2" ht="12.75">
      <c r="A1049" s="37"/>
      <c r="B1049" s="38"/>
    </row>
    <row r="1050" spans="1:2" ht="12.75">
      <c r="A1050" s="37"/>
      <c r="B1050" s="38"/>
    </row>
    <row r="1051" spans="1:2" ht="12.75">
      <c r="A1051" s="37"/>
      <c r="B1051" s="38"/>
    </row>
    <row r="1052" spans="1:2" ht="12.75">
      <c r="A1052" s="37"/>
      <c r="B1052" s="38"/>
    </row>
    <row r="1053" spans="1:2" ht="12.75">
      <c r="A1053" s="37"/>
      <c r="B1053" s="38"/>
    </row>
    <row r="1054" spans="1:2" ht="12.75">
      <c r="A1054" s="37"/>
      <c r="B1054" s="38"/>
    </row>
    <row r="1055" spans="1:2" ht="12.75">
      <c r="A1055" s="37"/>
      <c r="B1055" s="38"/>
    </row>
    <row r="1056" spans="1:2" ht="12.75">
      <c r="A1056" s="37"/>
      <c r="B1056" s="38"/>
    </row>
    <row r="1057" spans="1:2" ht="12.75">
      <c r="A1057" s="37"/>
      <c r="B1057" s="38"/>
    </row>
    <row r="1058" spans="1:2" ht="12.75">
      <c r="A1058" s="37"/>
      <c r="B1058" s="38"/>
    </row>
    <row r="1059" spans="1:2" ht="12.75">
      <c r="A1059" s="37"/>
      <c r="B1059" s="38"/>
    </row>
    <row r="1060" spans="1:2" ht="12.75">
      <c r="A1060" s="37"/>
      <c r="B1060" s="38"/>
    </row>
    <row r="1061" spans="1:2" ht="12.75">
      <c r="A1061" s="37"/>
      <c r="B1061" s="38"/>
    </row>
    <row r="1062" spans="1:2" ht="12.75">
      <c r="A1062" s="37"/>
      <c r="B1062" s="38"/>
    </row>
    <row r="1063" spans="1:2" ht="12.75">
      <c r="A1063" s="37"/>
      <c r="B1063" s="38"/>
    </row>
    <row r="1064" spans="1:2" ht="12.75">
      <c r="A1064" s="37"/>
      <c r="B1064" s="38"/>
    </row>
    <row r="1065" spans="1:2" ht="12.75">
      <c r="A1065" s="37"/>
      <c r="B1065" s="38"/>
    </row>
    <row r="1066" spans="1:2" ht="12.75">
      <c r="A1066" s="37"/>
      <c r="B1066" s="38"/>
    </row>
    <row r="1067" spans="1:2" ht="12.75">
      <c r="A1067" s="37"/>
      <c r="B1067" s="38"/>
    </row>
    <row r="1068" spans="1:2" ht="12.75">
      <c r="A1068" s="37"/>
      <c r="B1068" s="38"/>
    </row>
    <row r="1069" spans="1:2" ht="12.75">
      <c r="A1069" s="37"/>
      <c r="B1069" s="38"/>
    </row>
    <row r="1070" spans="1:2" ht="12.75">
      <c r="A1070" s="37"/>
      <c r="B1070" s="38"/>
    </row>
    <row r="1071" spans="1:2" ht="12.75">
      <c r="A1071" s="37"/>
      <c r="B1071" s="38"/>
    </row>
    <row r="1072" spans="1:2" ht="12.75">
      <c r="A1072" s="37"/>
      <c r="B1072" s="38"/>
    </row>
    <row r="1073" spans="1:2" ht="12.75">
      <c r="A1073" s="37"/>
      <c r="B1073" s="38"/>
    </row>
    <row r="1074" spans="1:2" ht="12.75">
      <c r="A1074" s="37"/>
      <c r="B1074" s="38"/>
    </row>
    <row r="1075" spans="1:2" ht="12.75">
      <c r="A1075" s="37"/>
      <c r="B1075" s="38"/>
    </row>
    <row r="1076" spans="1:2" ht="12.75">
      <c r="A1076" s="37"/>
      <c r="B1076" s="38"/>
    </row>
    <row r="1077" spans="1:2" ht="12.75">
      <c r="A1077" s="37"/>
      <c r="B1077" s="38"/>
    </row>
    <row r="1078" spans="1:2" ht="12.75">
      <c r="A1078" s="37"/>
      <c r="B1078" s="38"/>
    </row>
    <row r="1079" spans="1:2" ht="12.75">
      <c r="A1079" s="37"/>
      <c r="B1079" s="38"/>
    </row>
    <row r="1080" spans="1:2" ht="12.75">
      <c r="A1080" s="37"/>
      <c r="B1080" s="38"/>
    </row>
    <row r="1081" spans="1:2" ht="12.75">
      <c r="A1081" s="37"/>
      <c r="B1081" s="38"/>
    </row>
    <row r="1082" spans="1:2" ht="12.75">
      <c r="A1082" s="37"/>
      <c r="B1082" s="38"/>
    </row>
    <row r="1083" spans="1:2" ht="12.75">
      <c r="A1083" s="37"/>
      <c r="B1083" s="38"/>
    </row>
    <row r="1084" spans="1:2" ht="12.75">
      <c r="A1084" s="37"/>
      <c r="B1084" s="38"/>
    </row>
    <row r="1085" spans="1:2" ht="12.75">
      <c r="A1085" s="37"/>
      <c r="B1085" s="38"/>
    </row>
    <row r="1086" spans="1:2" ht="12.75">
      <c r="A1086" s="37"/>
      <c r="B1086" s="38"/>
    </row>
    <row r="1087" spans="1:2" ht="12.75">
      <c r="A1087" s="37"/>
      <c r="B1087" s="38"/>
    </row>
    <row r="1088" spans="1:2" ht="12.75">
      <c r="A1088" s="37"/>
      <c r="B1088" s="38"/>
    </row>
    <row r="1089" spans="1:2" ht="12.75">
      <c r="A1089" s="37"/>
      <c r="B1089" s="38"/>
    </row>
    <row r="1090" spans="1:2" ht="12.75">
      <c r="A1090" s="37"/>
      <c r="B1090" s="38"/>
    </row>
    <row r="1091" spans="1:2" ht="12.75">
      <c r="A1091" s="37"/>
      <c r="B1091" s="38"/>
    </row>
    <row r="1092" spans="1:2" ht="12.75">
      <c r="A1092" s="37"/>
      <c r="B1092" s="38"/>
    </row>
    <row r="1093" spans="1:2" ht="12.75">
      <c r="A1093" s="37"/>
      <c r="B1093" s="38"/>
    </row>
    <row r="1094" spans="1:2" ht="12.75">
      <c r="A1094" s="37"/>
      <c r="B1094" s="38"/>
    </row>
    <row r="1095" spans="1:2" ht="12.75">
      <c r="A1095" s="37"/>
      <c r="B1095" s="38"/>
    </row>
    <row r="1096" spans="1:2" ht="12.75">
      <c r="A1096" s="37"/>
      <c r="B1096" s="38"/>
    </row>
    <row r="1097" spans="1:2" ht="12.75">
      <c r="A1097" s="37"/>
      <c r="B1097" s="38"/>
    </row>
    <row r="1098" spans="1:2" ht="12.75">
      <c r="A1098" s="37"/>
      <c r="B1098" s="38"/>
    </row>
    <row r="1099" spans="1:2" ht="12.75">
      <c r="A1099" s="37"/>
      <c r="B1099" s="38"/>
    </row>
    <row r="1100" spans="1:2" ht="12.75">
      <c r="A1100" s="37"/>
      <c r="B1100" s="38"/>
    </row>
    <row r="1101" spans="1:2" ht="12.75">
      <c r="A1101" s="37"/>
      <c r="B1101" s="38"/>
    </row>
    <row r="1102" spans="1:2" ht="12.75">
      <c r="A1102" s="37"/>
      <c r="B1102" s="38"/>
    </row>
    <row r="1103" spans="1:2" ht="12.75">
      <c r="A1103" s="37"/>
      <c r="B1103" s="38"/>
    </row>
    <row r="1104" spans="1:2" ht="12.75">
      <c r="A1104" s="37"/>
      <c r="B1104" s="38"/>
    </row>
    <row r="1105" spans="1:2" ht="12.75">
      <c r="A1105" s="37"/>
      <c r="B1105" s="38"/>
    </row>
    <row r="1106" spans="1:2" ht="12.75">
      <c r="A1106" s="37"/>
      <c r="B1106" s="38"/>
    </row>
    <row r="1107" spans="1:2" ht="12.75">
      <c r="A1107" s="37"/>
      <c r="B1107" s="38"/>
    </row>
    <row r="1108" spans="1:2" ht="12.75">
      <c r="A1108" s="37"/>
      <c r="B1108" s="38"/>
    </row>
    <row r="1109" spans="1:2" ht="12.75">
      <c r="A1109" s="37"/>
      <c r="B1109" s="38"/>
    </row>
    <row r="1110" spans="1:2" ht="12.75">
      <c r="A1110" s="37"/>
      <c r="B1110" s="38"/>
    </row>
    <row r="1111" spans="1:2" ht="12.75">
      <c r="A1111" s="37"/>
      <c r="B1111" s="38"/>
    </row>
    <row r="1112" spans="1:2" ht="12.75">
      <c r="A1112" s="37"/>
      <c r="B1112" s="38"/>
    </row>
    <row r="1113" spans="1:2" ht="12.75">
      <c r="A1113" s="37"/>
      <c r="B1113" s="38"/>
    </row>
    <row r="1114" spans="1:2" ht="12.75">
      <c r="A1114" s="37"/>
      <c r="B1114" s="38"/>
    </row>
    <row r="1115" spans="1:2" ht="12.75">
      <c r="A1115" s="37"/>
      <c r="B1115" s="38"/>
    </row>
    <row r="1116" spans="1:2" ht="12.75">
      <c r="A1116" s="37"/>
      <c r="B1116" s="38"/>
    </row>
    <row r="1117" spans="1:2" ht="12.75">
      <c r="A1117" s="37"/>
      <c r="B1117" s="38"/>
    </row>
    <row r="1118" spans="1:2" ht="12.75">
      <c r="A1118" s="37"/>
      <c r="B1118" s="38"/>
    </row>
    <row r="1119" spans="1:2" ht="12.75">
      <c r="A1119" s="37"/>
      <c r="B1119" s="38"/>
    </row>
    <row r="1120" spans="1:2" ht="12.75">
      <c r="A1120" s="37"/>
      <c r="B1120" s="38"/>
    </row>
    <row r="1121" spans="1:2" ht="12.75">
      <c r="A1121" s="37"/>
      <c r="B1121" s="38"/>
    </row>
    <row r="1122" spans="1:2" ht="12.75">
      <c r="A1122" s="37"/>
      <c r="B1122" s="38"/>
    </row>
    <row r="1123" spans="1:2" ht="12.75">
      <c r="A1123" s="37"/>
      <c r="B1123" s="38"/>
    </row>
    <row r="1124" spans="1:2" ht="12.75">
      <c r="A1124" s="37"/>
      <c r="B1124" s="38"/>
    </row>
    <row r="1125" spans="1:2" ht="12.75">
      <c r="A1125" s="37"/>
      <c r="B1125" s="38"/>
    </row>
    <row r="1126" spans="1:2" ht="12.75">
      <c r="A1126" s="37"/>
      <c r="B1126" s="38"/>
    </row>
    <row r="1127" spans="1:2" ht="12.75">
      <c r="A1127" s="37"/>
      <c r="B1127" s="38"/>
    </row>
    <row r="1128" spans="1:2" ht="12.75">
      <c r="A1128" s="37"/>
      <c r="B1128" s="38"/>
    </row>
    <row r="1129" spans="1:2" ht="12.75">
      <c r="A1129" s="37"/>
      <c r="B1129" s="38"/>
    </row>
    <row r="1130" spans="1:2" ht="12.75">
      <c r="A1130" s="37"/>
      <c r="B1130" s="38"/>
    </row>
    <row r="1131" spans="1:2" ht="12.75">
      <c r="A1131" s="37"/>
      <c r="B1131" s="38"/>
    </row>
    <row r="1132" spans="1:2" ht="12.75">
      <c r="A1132" s="37"/>
      <c r="B1132" s="38"/>
    </row>
    <row r="1133" spans="1:2" ht="12.75">
      <c r="A1133" s="37"/>
      <c r="B1133" s="38"/>
    </row>
    <row r="1134" spans="1:2" ht="12.75">
      <c r="A1134" s="37"/>
      <c r="B1134" s="38"/>
    </row>
    <row r="1135" spans="1:2" ht="12.75">
      <c r="A1135" s="37"/>
      <c r="B1135" s="38"/>
    </row>
    <row r="1136" spans="1:2" ht="12.75">
      <c r="A1136" s="37"/>
      <c r="B1136" s="38"/>
    </row>
    <row r="1137" spans="1:2" ht="12.75">
      <c r="A1137" s="37"/>
      <c r="B1137" s="38"/>
    </row>
    <row r="1138" spans="1:2" ht="12.75">
      <c r="A1138" s="37"/>
      <c r="B1138" s="38"/>
    </row>
    <row r="1139" spans="1:2" ht="12.75">
      <c r="A1139" s="37"/>
      <c r="B1139" s="38"/>
    </row>
    <row r="1140" spans="1:2" ht="12.75">
      <c r="A1140" s="37"/>
      <c r="B1140" s="38"/>
    </row>
    <row r="1141" spans="1:2" ht="12.75">
      <c r="A1141" s="37"/>
      <c r="B1141" s="38"/>
    </row>
    <row r="1142" spans="1:2" ht="12.75">
      <c r="A1142" s="37"/>
      <c r="B1142" s="38"/>
    </row>
    <row r="1143" spans="1:2" ht="12.75">
      <c r="A1143" s="37"/>
      <c r="B1143" s="38"/>
    </row>
    <row r="1144" spans="1:2" ht="12.75">
      <c r="A1144" s="37"/>
      <c r="B1144" s="38"/>
    </row>
    <row r="1145" spans="1:2" ht="12.75">
      <c r="A1145" s="37"/>
      <c r="B1145" s="38"/>
    </row>
    <row r="1146" spans="1:2" ht="12.75">
      <c r="A1146" s="37"/>
      <c r="B1146" s="38"/>
    </row>
    <row r="1147" spans="1:2" ht="12.75">
      <c r="A1147" s="37"/>
      <c r="B1147" s="38"/>
    </row>
    <row r="1148" spans="1:2" ht="12.75">
      <c r="A1148" s="37"/>
      <c r="B1148" s="38"/>
    </row>
    <row r="1149" spans="1:2" ht="12.75">
      <c r="A1149" s="37"/>
      <c r="B1149" s="38"/>
    </row>
    <row r="1150" spans="1:2" ht="12.75">
      <c r="A1150" s="37"/>
      <c r="B1150" s="38"/>
    </row>
    <row r="1151" spans="1:2" ht="12.75">
      <c r="A1151" s="37"/>
      <c r="B1151" s="38"/>
    </row>
    <row r="1152" spans="1:2" ht="12.75">
      <c r="A1152" s="37"/>
      <c r="B1152" s="38"/>
    </row>
    <row r="1153" spans="1:2" ht="12.75">
      <c r="A1153" s="37"/>
      <c r="B1153" s="38"/>
    </row>
    <row r="1154" spans="1:2" ht="12.75">
      <c r="A1154" s="37"/>
      <c r="B1154" s="38"/>
    </row>
    <row r="1155" spans="1:2" ht="12.75">
      <c r="A1155" s="37"/>
      <c r="B1155" s="38"/>
    </row>
    <row r="1156" spans="1:2" ht="12.75">
      <c r="A1156" s="37"/>
      <c r="B1156" s="38"/>
    </row>
    <row r="1157" spans="1:2" ht="12.75">
      <c r="A1157" s="37"/>
      <c r="B1157" s="38"/>
    </row>
    <row r="1158" spans="1:2" ht="12.75">
      <c r="A1158" s="37"/>
      <c r="B1158" s="38"/>
    </row>
    <row r="1159" spans="1:2" ht="12.75">
      <c r="A1159" s="37"/>
      <c r="B1159" s="38"/>
    </row>
    <row r="1160" spans="1:2" ht="12.75">
      <c r="A1160" s="37"/>
      <c r="B1160" s="38"/>
    </row>
    <row r="1161" spans="1:2" ht="12.75">
      <c r="A1161" s="37"/>
      <c r="B1161" s="38"/>
    </row>
    <row r="1162" spans="1:2" ht="12.75">
      <c r="A1162" s="37"/>
      <c r="B1162" s="38"/>
    </row>
    <row r="1163" spans="1:2" ht="12.75">
      <c r="A1163" s="37"/>
      <c r="B1163" s="38"/>
    </row>
    <row r="1164" spans="1:2" ht="12.75">
      <c r="A1164" s="37"/>
      <c r="B1164" s="38"/>
    </row>
    <row r="1165" spans="1:2" ht="12.75">
      <c r="A1165" s="37"/>
      <c r="B1165" s="38"/>
    </row>
    <row r="1166" spans="1:2" ht="12.75">
      <c r="A1166" s="37"/>
      <c r="B1166" s="38"/>
    </row>
    <row r="1167" spans="1:2" ht="12.75">
      <c r="A1167" s="37"/>
      <c r="B1167" s="38"/>
    </row>
    <row r="1168" spans="1:2" ht="12.75">
      <c r="A1168" s="37"/>
      <c r="B1168" s="38"/>
    </row>
    <row r="1169" spans="1:2" ht="12.75">
      <c r="A1169" s="37"/>
      <c r="B1169" s="38"/>
    </row>
    <row r="1170" spans="1:2" ht="12.75">
      <c r="A1170" s="37"/>
      <c r="B1170" s="38"/>
    </row>
    <row r="1171" spans="1:2" ht="12.75">
      <c r="A1171" s="37"/>
      <c r="B1171" s="38"/>
    </row>
    <row r="1172" spans="1:2" ht="12.75">
      <c r="A1172" s="37"/>
      <c r="B1172" s="38"/>
    </row>
    <row r="1173" spans="1:2" ht="12.75">
      <c r="A1173" s="37"/>
      <c r="B1173" s="38"/>
    </row>
    <row r="1174" spans="1:2" ht="12.75">
      <c r="A1174" s="37"/>
      <c r="B1174" s="38"/>
    </row>
    <row r="1175" spans="1:2" ht="12.75">
      <c r="A1175" s="37"/>
      <c r="B1175" s="38"/>
    </row>
    <row r="1176" spans="1:2" ht="12.75">
      <c r="A1176" s="37"/>
      <c r="B1176" s="38"/>
    </row>
    <row r="1177" spans="1:2" ht="12.75">
      <c r="A1177" s="37"/>
      <c r="B1177" s="38"/>
    </row>
    <row r="1178" spans="1:2" ht="12.75">
      <c r="A1178" s="37"/>
      <c r="B1178" s="38"/>
    </row>
    <row r="1179" spans="1:2" ht="12.75">
      <c r="A1179" s="37"/>
      <c r="B1179" s="38"/>
    </row>
    <row r="1180" spans="1:2" ht="12.75">
      <c r="A1180" s="37"/>
      <c r="B1180" s="38"/>
    </row>
    <row r="1181" spans="1:2" ht="12.75">
      <c r="A1181" s="37"/>
      <c r="B1181" s="38"/>
    </row>
    <row r="1182" spans="1:2" ht="12.75">
      <c r="A1182" s="37"/>
      <c r="B1182" s="38"/>
    </row>
    <row r="1183" spans="1:2" ht="12.75">
      <c r="A1183" s="37"/>
      <c r="B1183" s="38"/>
    </row>
    <row r="1184" spans="1:2" ht="12.75">
      <c r="A1184" s="37"/>
      <c r="B1184" s="38"/>
    </row>
    <row r="1185" spans="1:2" ht="12.75">
      <c r="A1185" s="37"/>
      <c r="B1185" s="38"/>
    </row>
    <row r="1186" spans="1:2" ht="12.75">
      <c r="A1186" s="37"/>
      <c r="B1186" s="38"/>
    </row>
    <row r="1187" spans="1:2" ht="12.75">
      <c r="A1187" s="37"/>
      <c r="B1187" s="38"/>
    </row>
    <row r="1188" spans="1:2" ht="12.75">
      <c r="A1188" s="37"/>
      <c r="B1188" s="38"/>
    </row>
    <row r="1189" spans="1:2" ht="12.75">
      <c r="A1189" s="37"/>
      <c r="B1189" s="38"/>
    </row>
    <row r="1190" spans="1:2" ht="12.75">
      <c r="A1190" s="37"/>
      <c r="B1190" s="38"/>
    </row>
    <row r="1191" spans="1:2" ht="12.75">
      <c r="A1191" s="37"/>
      <c r="B1191" s="38"/>
    </row>
    <row r="1192" spans="1:2" ht="12.75">
      <c r="A1192" s="37"/>
      <c r="B1192" s="38"/>
    </row>
    <row r="1193" spans="1:2" ht="12.75">
      <c r="A1193" s="37"/>
      <c r="B1193" s="38"/>
    </row>
    <row r="1194" spans="1:2" ht="12.75">
      <c r="A1194" s="37"/>
      <c r="B1194" s="38"/>
    </row>
    <row r="1195" spans="1:2" ht="12.75">
      <c r="A1195" s="37"/>
      <c r="B1195" s="38"/>
    </row>
    <row r="1196" spans="1:2" ht="12.75">
      <c r="A1196" s="37"/>
      <c r="B1196" s="38"/>
    </row>
    <row r="1197" spans="1:2" ht="12.75">
      <c r="A1197" s="37"/>
      <c r="B1197" s="38"/>
    </row>
    <row r="1198" spans="1:2" ht="12.75">
      <c r="A1198" s="37"/>
      <c r="B1198" s="38"/>
    </row>
    <row r="1199" spans="1:2" ht="12.75">
      <c r="A1199" s="37"/>
      <c r="B1199" s="38"/>
    </row>
    <row r="1200" spans="1:2" ht="12.75">
      <c r="A1200" s="37"/>
      <c r="B1200" s="38"/>
    </row>
    <row r="1201" spans="1:2" ht="12.75">
      <c r="A1201" s="37"/>
      <c r="B1201" s="38"/>
    </row>
    <row r="1202" spans="1:2" ht="12.75">
      <c r="A1202" s="37"/>
      <c r="B1202" s="38"/>
    </row>
    <row r="1203" spans="1:2" ht="12.75">
      <c r="A1203" s="37"/>
      <c r="B1203" s="38"/>
    </row>
    <row r="1204" spans="1:2" ht="12.75">
      <c r="A1204" s="37"/>
      <c r="B1204" s="38"/>
    </row>
    <row r="1205" spans="1:2" ht="12.75">
      <c r="A1205" s="37"/>
      <c r="B1205" s="38"/>
    </row>
    <row r="1206" spans="1:2" ht="12.75">
      <c r="A1206" s="37"/>
      <c r="B1206" s="38"/>
    </row>
    <row r="1207" spans="1:2" ht="12.75">
      <c r="A1207" s="37"/>
      <c r="B1207" s="38"/>
    </row>
    <row r="1208" spans="1:2" ht="12.75">
      <c r="A1208" s="37"/>
      <c r="B1208" s="38"/>
    </row>
    <row r="1209" spans="1:2" ht="12.75">
      <c r="A1209" s="37"/>
      <c r="B1209" s="38"/>
    </row>
    <row r="1210" spans="1:2" ht="12.75">
      <c r="A1210" s="37"/>
      <c r="B1210" s="38"/>
    </row>
    <row r="1211" spans="1:2" ht="12.75">
      <c r="A1211" s="37"/>
      <c r="B1211" s="38"/>
    </row>
    <row r="1212" spans="1:2" ht="12.75">
      <c r="A1212" s="37"/>
      <c r="B1212" s="38"/>
    </row>
    <row r="1213" spans="1:2" ht="12.75">
      <c r="A1213" s="37"/>
      <c r="B1213" s="38"/>
    </row>
    <row r="1214" spans="1:2" ht="12.75">
      <c r="A1214" s="37"/>
      <c r="B1214" s="38"/>
    </row>
    <row r="1215" spans="1:2" ht="12.75">
      <c r="A1215" s="37"/>
      <c r="B1215" s="38"/>
    </row>
    <row r="1216" spans="1:2" ht="12.75">
      <c r="A1216" s="37"/>
      <c r="B1216" s="38"/>
    </row>
    <row r="1217" spans="1:2" ht="12.75">
      <c r="A1217" s="37"/>
      <c r="B1217" s="38"/>
    </row>
    <row r="1218" spans="1:2" ht="12.75">
      <c r="A1218" s="37"/>
      <c r="B1218" s="38"/>
    </row>
    <row r="1219" spans="1:2" ht="12.75">
      <c r="A1219" s="37"/>
      <c r="B1219" s="38"/>
    </row>
    <row r="1220" spans="1:2" ht="12.75">
      <c r="A1220" s="37"/>
      <c r="B1220" s="38"/>
    </row>
    <row r="1221" spans="1:2" ht="12.75">
      <c r="A1221" s="37"/>
      <c r="B1221" s="38"/>
    </row>
    <row r="1222" spans="1:2" ht="12.75">
      <c r="A1222" s="37"/>
      <c r="B1222" s="38"/>
    </row>
    <row r="1223" spans="1:2" ht="12.75">
      <c r="A1223" s="37"/>
      <c r="B1223" s="38"/>
    </row>
    <row r="1224" spans="1:2" ht="12.75">
      <c r="A1224" s="37"/>
      <c r="B1224" s="38"/>
    </row>
    <row r="1225" spans="1:2" ht="12.75">
      <c r="A1225" s="37"/>
      <c r="B1225" s="38"/>
    </row>
    <row r="1226" spans="1:2" ht="12.75">
      <c r="A1226" s="37"/>
      <c r="B1226" s="38"/>
    </row>
    <row r="1227" spans="1:2" ht="12.75">
      <c r="A1227" s="37"/>
      <c r="B1227" s="38"/>
    </row>
    <row r="1228" spans="1:2" ht="12.75">
      <c r="A1228" s="37"/>
      <c r="B1228" s="38"/>
    </row>
    <row r="1229" spans="1:2" ht="12.75">
      <c r="A1229" s="37"/>
      <c r="B1229" s="38"/>
    </row>
    <row r="1230" spans="1:2" ht="12.75">
      <c r="A1230" s="37"/>
      <c r="B1230" s="38"/>
    </row>
    <row r="1231" spans="1:2" ht="12.75">
      <c r="A1231" s="37"/>
      <c r="B1231" s="38"/>
    </row>
    <row r="1232" spans="1:2" ht="12.75">
      <c r="A1232" s="37"/>
      <c r="B1232" s="38"/>
    </row>
    <row r="1233" spans="1:2" ht="12.75">
      <c r="A1233" s="37"/>
      <c r="B1233" s="38"/>
    </row>
    <row r="1234" spans="1:2" ht="12.75">
      <c r="A1234" s="37"/>
      <c r="B1234" s="38"/>
    </row>
    <row r="1235" spans="1:2" ht="12.75">
      <c r="A1235" s="37"/>
      <c r="B1235" s="38"/>
    </row>
    <row r="1236" spans="1:2" ht="12.75">
      <c r="A1236" s="37"/>
      <c r="B1236" s="38"/>
    </row>
    <row r="1237" spans="1:2" ht="12.75">
      <c r="A1237" s="37"/>
      <c r="B1237" s="38"/>
    </row>
    <row r="1238" spans="1:2" ht="12.75">
      <c r="A1238" s="37"/>
      <c r="B1238" s="38"/>
    </row>
    <row r="1239" spans="1:2" ht="12.75">
      <c r="A1239" s="37"/>
      <c r="B1239" s="38"/>
    </row>
    <row r="1240" spans="1:2" ht="12.75">
      <c r="A1240" s="37"/>
      <c r="B1240" s="38"/>
    </row>
    <row r="1241" spans="1:2" ht="12.75">
      <c r="A1241" s="37"/>
      <c r="B1241" s="38"/>
    </row>
    <row r="1242" spans="1:2" ht="12.75">
      <c r="A1242" s="37"/>
      <c r="B1242" s="38"/>
    </row>
    <row r="1243" spans="1:2" ht="12.75">
      <c r="A1243" s="37"/>
      <c r="B1243" s="38"/>
    </row>
    <row r="1244" spans="1:2" ht="12.75">
      <c r="A1244" s="37"/>
      <c r="B1244" s="38"/>
    </row>
    <row r="1245" spans="1:2" ht="12.75">
      <c r="A1245" s="37"/>
      <c r="B1245" s="38"/>
    </row>
    <row r="1246" spans="1:2" ht="12.75">
      <c r="A1246" s="37"/>
      <c r="B1246" s="38"/>
    </row>
    <row r="1247" spans="1:2" ht="12.75">
      <c r="A1247" s="37"/>
      <c r="B1247" s="38"/>
    </row>
    <row r="1248" spans="1:2" ht="12.75">
      <c r="A1248" s="37"/>
      <c r="B1248" s="38"/>
    </row>
    <row r="1249" spans="1:2" ht="12.75">
      <c r="A1249" s="37"/>
      <c r="B1249" s="38"/>
    </row>
    <row r="1250" spans="1:2" ht="12.75">
      <c r="A1250" s="37"/>
      <c r="B1250" s="38"/>
    </row>
    <row r="1251" spans="1:2" ht="12.75">
      <c r="A1251" s="37"/>
      <c r="B1251" s="38"/>
    </row>
    <row r="1252" spans="1:2" ht="12.75">
      <c r="A1252" s="37"/>
      <c r="B1252" s="38"/>
    </row>
    <row r="1253" spans="1:2" ht="12.75">
      <c r="A1253" s="37"/>
      <c r="B1253" s="38"/>
    </row>
    <row r="1254" spans="1:2" ht="12.75">
      <c r="A1254" s="37"/>
      <c r="B1254" s="38"/>
    </row>
    <row r="1255" spans="1:2" ht="12.75">
      <c r="A1255" s="37"/>
      <c r="B1255" s="38"/>
    </row>
    <row r="1256" spans="1:2" ht="12.75">
      <c r="A1256" s="37"/>
      <c r="B1256" s="38"/>
    </row>
    <row r="1257" spans="1:2" ht="12.75">
      <c r="A1257" s="37"/>
      <c r="B1257" s="38"/>
    </row>
    <row r="1258" spans="1:2" ht="12.75">
      <c r="A1258" s="37"/>
      <c r="B1258" s="38"/>
    </row>
    <row r="1259" spans="1:2" ht="12.75">
      <c r="A1259" s="37"/>
      <c r="B1259" s="38"/>
    </row>
    <row r="1260" spans="1:2" ht="12.75">
      <c r="A1260" s="37"/>
      <c r="B1260" s="38"/>
    </row>
    <row r="1261" spans="1:2" ht="12.75">
      <c r="A1261" s="37"/>
      <c r="B1261" s="38"/>
    </row>
    <row r="1262" spans="1:2" ht="12.75">
      <c r="A1262" s="37"/>
      <c r="B1262" s="38"/>
    </row>
    <row r="1263" spans="1:2" ht="12.75">
      <c r="A1263" s="37"/>
      <c r="B1263" s="38"/>
    </row>
    <row r="1264" spans="1:2" ht="12.75">
      <c r="A1264" s="37"/>
      <c r="B1264" s="38"/>
    </row>
    <row r="1265" spans="1:2" ht="12.75">
      <c r="A1265" s="37"/>
      <c r="B1265" s="38"/>
    </row>
    <row r="1266" spans="1:2" ht="12.75">
      <c r="A1266" s="37"/>
      <c r="B1266" s="38"/>
    </row>
    <row r="1267" spans="1:2" ht="12.75">
      <c r="A1267" s="37"/>
      <c r="B1267" s="38"/>
    </row>
    <row r="1268" spans="1:2" ht="12.75">
      <c r="A1268" s="37"/>
      <c r="B1268" s="38"/>
    </row>
    <row r="1269" spans="1:2" ht="12.75">
      <c r="A1269" s="37"/>
      <c r="B1269" s="38"/>
    </row>
    <row r="1270" spans="1:2" ht="12.75">
      <c r="A1270" s="37"/>
      <c r="B1270" s="38"/>
    </row>
    <row r="1271" spans="1:2" ht="12.75">
      <c r="A1271" s="37"/>
      <c r="B1271" s="38"/>
    </row>
    <row r="1272" spans="1:2" ht="12.75">
      <c r="A1272" s="37"/>
      <c r="B1272" s="38"/>
    </row>
    <row r="1273" spans="1:2" ht="12.75">
      <c r="A1273" s="37"/>
      <c r="B1273" s="38"/>
    </row>
    <row r="1274" spans="1:2" ht="12.75">
      <c r="A1274" s="37"/>
      <c r="B1274" s="38"/>
    </row>
    <row r="1275" spans="1:2" ht="12.75">
      <c r="A1275" s="37"/>
      <c r="B1275" s="38"/>
    </row>
    <row r="1276" spans="1:2" ht="12.75">
      <c r="A1276" s="37"/>
      <c r="B1276" s="38"/>
    </row>
    <row r="1277" spans="1:2" ht="12.75">
      <c r="A1277" s="37"/>
      <c r="B1277" s="38"/>
    </row>
    <row r="1278" spans="1:2" ht="12.75">
      <c r="A1278" s="37"/>
      <c r="B1278" s="38"/>
    </row>
    <row r="1279" spans="1:2" ht="12.75">
      <c r="A1279" s="37"/>
      <c r="B1279" s="38"/>
    </row>
    <row r="1280" spans="1:2" ht="12.75">
      <c r="A1280" s="37"/>
      <c r="B1280" s="38"/>
    </row>
    <row r="1281" spans="1:2" ht="12.75">
      <c r="A1281" s="37"/>
      <c r="B1281" s="38"/>
    </row>
    <row r="1282" spans="1:2" ht="12.75">
      <c r="A1282" s="37"/>
      <c r="B1282" s="38"/>
    </row>
    <row r="1283" spans="1:2" ht="12.75">
      <c r="A1283" s="37"/>
      <c r="B1283" s="38"/>
    </row>
    <row r="1284" spans="1:2" ht="12.75">
      <c r="A1284" s="37"/>
      <c r="B1284" s="38"/>
    </row>
    <row r="1285" spans="1:2" ht="12.75">
      <c r="A1285" s="37"/>
      <c r="B1285" s="38"/>
    </row>
    <row r="1286" spans="1:2" ht="12.75">
      <c r="A1286" s="37"/>
      <c r="B1286" s="38"/>
    </row>
    <row r="1287" spans="1:2" ht="12.75">
      <c r="A1287" s="37"/>
      <c r="B1287" s="38"/>
    </row>
    <row r="1288" spans="1:2" ht="12.75">
      <c r="A1288" s="37"/>
      <c r="B1288" s="38"/>
    </row>
    <row r="1289" spans="1:2" ht="12.75">
      <c r="A1289" s="37"/>
      <c r="B1289" s="38"/>
    </row>
    <row r="1290" spans="1:2" ht="12.75">
      <c r="A1290" s="37"/>
      <c r="B1290" s="38"/>
    </row>
    <row r="1291" spans="1:2" ht="12.75">
      <c r="A1291" s="37"/>
      <c r="B1291" s="38"/>
    </row>
    <row r="1292" spans="1:2" ht="12.75">
      <c r="A1292" s="37"/>
      <c r="B1292" s="38"/>
    </row>
    <row r="1293" spans="1:2" ht="12.75">
      <c r="A1293" s="37"/>
      <c r="B1293" s="38"/>
    </row>
    <row r="1294" spans="1:2" ht="12.75">
      <c r="A1294" s="37"/>
      <c r="B1294" s="38"/>
    </row>
    <row r="1295" spans="1:2" ht="12.75">
      <c r="A1295" s="37"/>
      <c r="B1295" s="38"/>
    </row>
    <row r="1296" spans="1:2" ht="12.75">
      <c r="A1296" s="37"/>
      <c r="B1296" s="38"/>
    </row>
    <row r="1297" spans="1:2" ht="12.75">
      <c r="A1297" s="37"/>
      <c r="B1297" s="38"/>
    </row>
    <row r="1298" spans="1:2" ht="12.75">
      <c r="A1298" s="37"/>
      <c r="B1298" s="38"/>
    </row>
    <row r="1299" spans="1:2" ht="12.75">
      <c r="A1299" s="37"/>
      <c r="B1299" s="38"/>
    </row>
    <row r="1300" spans="1:2" ht="12.75">
      <c r="A1300" s="37"/>
      <c r="B1300" s="38"/>
    </row>
    <row r="1301" spans="1:2" ht="12.75">
      <c r="A1301" s="37"/>
      <c r="B1301" s="38"/>
    </row>
    <row r="1302" spans="1:2" ht="12.75">
      <c r="A1302" s="37"/>
      <c r="B1302" s="38"/>
    </row>
    <row r="1303" spans="1:2" ht="12.75">
      <c r="A1303" s="37"/>
      <c r="B1303" s="38"/>
    </row>
    <row r="1304" spans="1:2" ht="12.75">
      <c r="A1304" s="37"/>
      <c r="B1304" s="38"/>
    </row>
    <row r="1305" spans="1:2" ht="12.75">
      <c r="A1305" s="37"/>
      <c r="B1305" s="38"/>
    </row>
    <row r="1306" spans="1:2" ht="12.75">
      <c r="A1306" s="37"/>
      <c r="B1306" s="38"/>
    </row>
    <row r="1307" spans="1:2" ht="12.75">
      <c r="A1307" s="37"/>
      <c r="B1307" s="38"/>
    </row>
    <row r="1308" spans="1:2" ht="12.75">
      <c r="A1308" s="37"/>
      <c r="B1308" s="38"/>
    </row>
    <row r="1309" spans="1:2" ht="12.75">
      <c r="A1309" s="37"/>
      <c r="B1309" s="38"/>
    </row>
    <row r="1310" spans="1:2" ht="12.75">
      <c r="A1310" s="37"/>
      <c r="B1310" s="38"/>
    </row>
    <row r="1311" spans="1:2" ht="12.75">
      <c r="A1311" s="37"/>
      <c r="B1311" s="38"/>
    </row>
    <row r="1312" spans="1:2" ht="12.75">
      <c r="A1312" s="37"/>
      <c r="B1312" s="38"/>
    </row>
    <row r="1313" spans="1:2" ht="12.75">
      <c r="A1313" s="37"/>
      <c r="B1313" s="38"/>
    </row>
    <row r="1314" spans="1:2" ht="12.75">
      <c r="A1314" s="37"/>
      <c r="B1314" s="38"/>
    </row>
    <row r="1315" spans="1:2" ht="12.75">
      <c r="A1315" s="37"/>
      <c r="B1315" s="38"/>
    </row>
    <row r="1316" spans="1:2" ht="12.75">
      <c r="A1316" s="37"/>
      <c r="B1316" s="38"/>
    </row>
    <row r="1317" spans="1:2" ht="12.75">
      <c r="A1317" s="37"/>
      <c r="B1317" s="38"/>
    </row>
    <row r="1318" spans="1:2" ht="12.75">
      <c r="A1318" s="37"/>
      <c r="B1318" s="38"/>
    </row>
    <row r="1319" spans="1:2" ht="12.75">
      <c r="A1319" s="37"/>
      <c r="B1319" s="38"/>
    </row>
    <row r="1320" spans="1:2" ht="12.75">
      <c r="A1320" s="37"/>
      <c r="B1320" s="38"/>
    </row>
    <row r="1321" spans="1:2" ht="12.75">
      <c r="A1321" s="37"/>
      <c r="B1321" s="38"/>
    </row>
    <row r="1322" spans="1:2" ht="12.75">
      <c r="A1322" s="37"/>
      <c r="B1322" s="38"/>
    </row>
    <row r="1323" spans="1:2" ht="12.75">
      <c r="A1323" s="37"/>
      <c r="B1323" s="38"/>
    </row>
    <row r="1324" spans="1:2" ht="12.75">
      <c r="A1324" s="37"/>
      <c r="B1324" s="38"/>
    </row>
    <row r="1325" spans="1:2" ht="12.75">
      <c r="A1325" s="37"/>
      <c r="B1325" s="38"/>
    </row>
    <row r="1326" spans="1:2" ht="12.75">
      <c r="A1326" s="37"/>
      <c r="B1326" s="38"/>
    </row>
    <row r="1327" spans="1:2" ht="12.75">
      <c r="A1327" s="37"/>
      <c r="B1327" s="38"/>
    </row>
    <row r="1328" spans="1:2" ht="12.75">
      <c r="A1328" s="37"/>
      <c r="B1328" s="38"/>
    </row>
    <row r="1329" spans="1:2" ht="12.75">
      <c r="A1329" s="37"/>
      <c r="B1329" s="38"/>
    </row>
    <row r="1330" spans="1:2" ht="12.75">
      <c r="A1330" s="37"/>
      <c r="B1330" s="38"/>
    </row>
    <row r="1331" spans="1:2" ht="12.75">
      <c r="A1331" s="37"/>
      <c r="B1331" s="38"/>
    </row>
    <row r="1332" spans="1:2" ht="12.75">
      <c r="A1332" s="37"/>
      <c r="B1332" s="38"/>
    </row>
    <row r="1333" spans="1:2" ht="12.75">
      <c r="A1333" s="37"/>
      <c r="B1333" s="38"/>
    </row>
    <row r="1334" spans="1:2" ht="12.75">
      <c r="A1334" s="37"/>
      <c r="B1334" s="38"/>
    </row>
    <row r="1335" spans="1:2" ht="12.75">
      <c r="A1335" s="37"/>
      <c r="B1335" s="38"/>
    </row>
    <row r="1336" spans="1:2" ht="12.75">
      <c r="A1336" s="37"/>
      <c r="B1336" s="38"/>
    </row>
    <row r="1337" spans="1:2" ht="12.75">
      <c r="A1337" s="37"/>
      <c r="B1337" s="38"/>
    </row>
    <row r="1338" spans="1:2" ht="12.75">
      <c r="A1338" s="37"/>
      <c r="B1338" s="38"/>
    </row>
    <row r="1339" spans="1:2" ht="12.75">
      <c r="A1339" s="37"/>
      <c r="B1339" s="38"/>
    </row>
    <row r="1340" spans="1:2" ht="12.75">
      <c r="A1340" s="37"/>
      <c r="B1340" s="38"/>
    </row>
    <row r="1341" spans="1:2" ht="12.75">
      <c r="A1341" s="37"/>
      <c r="B1341" s="38"/>
    </row>
    <row r="1342" spans="1:2" ht="12.75">
      <c r="A1342" s="37"/>
      <c r="B1342" s="38"/>
    </row>
    <row r="1343" spans="1:2" ht="12.75">
      <c r="A1343" s="37"/>
      <c r="B1343" s="38"/>
    </row>
    <row r="1344" spans="1:2" ht="12.75">
      <c r="A1344" s="37"/>
      <c r="B1344" s="38"/>
    </row>
    <row r="1345" spans="1:2" ht="12.75">
      <c r="A1345" s="37"/>
      <c r="B1345" s="38"/>
    </row>
    <row r="1346" spans="1:2" ht="12.75">
      <c r="A1346" s="37"/>
      <c r="B1346" s="38"/>
    </row>
    <row r="1347" spans="1:2" ht="12.75">
      <c r="A1347" s="37"/>
      <c r="B1347" s="38"/>
    </row>
    <row r="1348" spans="1:2" ht="12.75">
      <c r="A1348" s="37"/>
      <c r="B1348" s="38"/>
    </row>
    <row r="1349" spans="1:2" ht="12.75">
      <c r="A1349" s="37"/>
      <c r="B1349" s="38"/>
    </row>
    <row r="1350" spans="1:2" ht="12.75">
      <c r="A1350" s="37"/>
      <c r="B1350" s="38"/>
    </row>
    <row r="1351" spans="1:2" ht="12.75">
      <c r="A1351" s="37"/>
      <c r="B1351" s="38"/>
    </row>
    <row r="1352" spans="1:2" ht="12.75">
      <c r="A1352" s="37"/>
      <c r="B1352" s="38"/>
    </row>
    <row r="1353" spans="1:2" ht="12.75">
      <c r="A1353" s="37"/>
      <c r="B1353" s="38"/>
    </row>
    <row r="1354" spans="1:2" ht="12.75">
      <c r="A1354" s="37"/>
      <c r="B1354" s="38"/>
    </row>
    <row r="1355" spans="1:2" ht="12.75">
      <c r="A1355" s="37"/>
      <c r="B1355" s="38"/>
    </row>
    <row r="1356" spans="1:2" ht="12.75">
      <c r="A1356" s="37"/>
      <c r="B1356" s="38"/>
    </row>
    <row r="1357" spans="1:2" ht="12.75">
      <c r="A1357" s="37"/>
      <c r="B1357" s="38"/>
    </row>
    <row r="1358" spans="1:2" ht="12.75">
      <c r="A1358" s="37"/>
      <c r="B1358" s="38"/>
    </row>
    <row r="1359" spans="1:2" ht="12.75">
      <c r="A1359" s="37"/>
      <c r="B1359" s="38"/>
    </row>
    <row r="1360" spans="1:2" ht="12.75">
      <c r="A1360" s="37"/>
      <c r="B1360" s="38"/>
    </row>
    <row r="1361" spans="1:2" ht="12.75">
      <c r="A1361" s="37"/>
      <c r="B1361" s="38"/>
    </row>
    <row r="1362" spans="1:2" ht="12.75">
      <c r="A1362" s="37"/>
      <c r="B1362" s="38"/>
    </row>
    <row r="1363" spans="1:2" ht="12.75">
      <c r="A1363" s="37"/>
      <c r="B1363" s="38"/>
    </row>
    <row r="1364" spans="1:2" ht="12.75">
      <c r="A1364" s="37"/>
      <c r="B1364" s="38"/>
    </row>
    <row r="1365" spans="1:2" ht="12.75">
      <c r="A1365" s="37"/>
      <c r="B1365" s="38"/>
    </row>
    <row r="1366" spans="1:2" ht="12.75">
      <c r="A1366" s="37"/>
      <c r="B1366" s="38"/>
    </row>
    <row r="1367" spans="1:2" ht="12.75">
      <c r="A1367" s="37"/>
      <c r="B1367" s="38"/>
    </row>
    <row r="1368" spans="1:2" ht="12.75">
      <c r="A1368" s="37"/>
      <c r="B1368" s="38"/>
    </row>
    <row r="1369" spans="1:2" ht="12.75">
      <c r="A1369" s="37"/>
      <c r="B1369" s="38"/>
    </row>
    <row r="1370" spans="1:2" ht="12.75">
      <c r="A1370" s="37"/>
      <c r="B1370" s="38"/>
    </row>
    <row r="1371" spans="1:2" ht="12.75">
      <c r="A1371" s="37"/>
      <c r="B1371" s="38"/>
    </row>
    <row r="1372" spans="1:2" ht="12.75">
      <c r="A1372" s="37"/>
      <c r="B1372" s="38"/>
    </row>
    <row r="1373" spans="1:2" ht="12.75">
      <c r="A1373" s="37"/>
      <c r="B1373" s="38"/>
    </row>
    <row r="1374" spans="1:2" ht="12.75">
      <c r="A1374" s="37"/>
      <c r="B1374" s="38"/>
    </row>
    <row r="1375" spans="1:2" ht="12.75">
      <c r="A1375" s="37"/>
      <c r="B1375" s="38"/>
    </row>
    <row r="1376" spans="1:2" ht="12.75">
      <c r="A1376" s="37"/>
      <c r="B1376" s="38"/>
    </row>
    <row r="1377" spans="1:2" ht="12.75">
      <c r="A1377" s="37"/>
      <c r="B1377" s="38"/>
    </row>
    <row r="1378" spans="1:2" ht="12.75">
      <c r="A1378" s="37"/>
      <c r="B1378" s="38"/>
    </row>
    <row r="1379" spans="1:2" ht="12.75">
      <c r="A1379" s="37"/>
      <c r="B1379" s="38"/>
    </row>
    <row r="1380" spans="1:2" ht="12.75">
      <c r="A1380" s="37"/>
      <c r="B1380" s="38"/>
    </row>
    <row r="1381" spans="1:2" ht="12.75">
      <c r="A1381" s="37"/>
      <c r="B1381" s="38"/>
    </row>
    <row r="1382" spans="1:2" ht="12.75">
      <c r="A1382" s="37"/>
      <c r="B1382" s="38"/>
    </row>
    <row r="1383" spans="1:2" ht="12.75">
      <c r="A1383" s="37"/>
      <c r="B1383" s="38"/>
    </row>
    <row r="1384" spans="1:2" ht="12.75">
      <c r="A1384" s="37"/>
      <c r="B1384" s="38"/>
    </row>
    <row r="1385" spans="1:2" ht="12.75">
      <c r="A1385" s="37"/>
      <c r="B1385" s="38"/>
    </row>
    <row r="1386" spans="1:2" ht="12.75">
      <c r="A1386" s="37"/>
      <c r="B1386" s="38"/>
    </row>
    <row r="1387" spans="1:2" ht="12.75">
      <c r="A1387" s="37"/>
      <c r="B1387" s="38"/>
    </row>
    <row r="1388" spans="1:2" ht="12.75">
      <c r="A1388" s="37"/>
      <c r="B1388" s="38"/>
    </row>
    <row r="1389" spans="1:2" ht="12.75">
      <c r="A1389" s="37"/>
      <c r="B1389" s="38"/>
    </row>
    <row r="1390" spans="1:2" ht="12.75">
      <c r="A1390" s="37"/>
      <c r="B1390" s="38"/>
    </row>
    <row r="1391" spans="1:2" ht="12.75">
      <c r="A1391" s="37"/>
      <c r="B1391" s="38"/>
    </row>
    <row r="1392" spans="1:2" ht="12.75">
      <c r="A1392" s="37"/>
      <c r="B1392" s="38"/>
    </row>
    <row r="1393" spans="1:2" ht="12.75">
      <c r="A1393" s="37"/>
      <c r="B1393" s="38"/>
    </row>
    <row r="1394" spans="1:2" ht="12.75">
      <c r="A1394" s="37"/>
      <c r="B1394" s="38"/>
    </row>
    <row r="1395" spans="1:2" ht="12.75">
      <c r="A1395" s="37"/>
      <c r="B1395" s="38"/>
    </row>
    <row r="1396" spans="1:2" ht="12.75">
      <c r="A1396" s="37"/>
      <c r="B1396" s="38"/>
    </row>
    <row r="1397" spans="1:2" ht="12.75">
      <c r="A1397" s="37"/>
      <c r="B1397" s="38"/>
    </row>
    <row r="1398" spans="1:2" ht="12.75">
      <c r="A1398" s="37"/>
      <c r="B1398" s="38"/>
    </row>
    <row r="1399" spans="1:2" ht="12.75">
      <c r="A1399" s="37"/>
      <c r="B1399" s="38"/>
    </row>
    <row r="1400" spans="1:2" ht="12.75">
      <c r="A1400" s="37"/>
      <c r="B1400" s="38"/>
    </row>
    <row r="1401" spans="1:2" ht="12.75">
      <c r="A1401" s="37"/>
      <c r="B1401" s="38"/>
    </row>
    <row r="1402" spans="1:2" ht="12.75">
      <c r="A1402" s="37"/>
      <c r="B1402" s="38"/>
    </row>
    <row r="1403" spans="1:2" ht="12.75">
      <c r="A1403" s="37"/>
      <c r="B1403" s="38"/>
    </row>
    <row r="1404" spans="1:2" ht="12.75">
      <c r="A1404" s="37"/>
      <c r="B1404" s="38"/>
    </row>
    <row r="1405" spans="1:2" ht="12.75">
      <c r="A1405" s="37"/>
      <c r="B1405" s="38"/>
    </row>
    <row r="1406" spans="1:2" ht="12.75">
      <c r="A1406" s="37"/>
      <c r="B1406" s="38"/>
    </row>
    <row r="1407" spans="1:2" ht="12.75">
      <c r="A1407" s="37"/>
      <c r="B1407" s="38"/>
    </row>
    <row r="1408" spans="1:2" ht="12.75">
      <c r="A1408" s="37"/>
      <c r="B1408" s="38"/>
    </row>
    <row r="1409" spans="1:2" ht="12.75">
      <c r="A1409" s="37"/>
      <c r="B1409" s="38"/>
    </row>
    <row r="1410" spans="1:2" ht="12.75">
      <c r="A1410" s="37"/>
      <c r="B1410" s="38"/>
    </row>
    <row r="1411" spans="1:2" ht="12.75">
      <c r="A1411" s="37"/>
      <c r="B1411" s="38"/>
    </row>
    <row r="1412" spans="1:2" ht="12.75">
      <c r="A1412" s="37"/>
      <c r="B1412" s="38"/>
    </row>
    <row r="1413" spans="1:2" ht="12.75">
      <c r="A1413" s="37"/>
      <c r="B1413" s="38"/>
    </row>
    <row r="1414" spans="1:2" ht="12.75">
      <c r="A1414" s="37"/>
      <c r="B1414" s="38"/>
    </row>
    <row r="1415" spans="1:2" ht="12.75">
      <c r="A1415" s="37"/>
      <c r="B1415" s="38"/>
    </row>
    <row r="1416" spans="1:2" ht="12.75">
      <c r="A1416" s="37"/>
      <c r="B1416" s="38"/>
    </row>
    <row r="1417" spans="1:2" ht="12.75">
      <c r="A1417" s="37"/>
      <c r="B1417" s="38"/>
    </row>
    <row r="1418" spans="1:2" ht="12.75">
      <c r="A1418" s="37"/>
      <c r="B1418" s="38"/>
    </row>
    <row r="1419" spans="1:2" ht="12.75">
      <c r="A1419" s="37"/>
      <c r="B1419" s="38"/>
    </row>
    <row r="1420" spans="1:2" ht="12.75">
      <c r="A1420" s="37"/>
      <c r="B1420" s="38"/>
    </row>
    <row r="1421" spans="1:2" ht="12.75">
      <c r="A1421" s="37"/>
      <c r="B1421" s="38"/>
    </row>
    <row r="1422" spans="1:2" ht="12.75">
      <c r="A1422" s="37"/>
      <c r="B1422" s="38"/>
    </row>
    <row r="1423" spans="1:2" ht="12.75">
      <c r="A1423" s="37"/>
      <c r="B1423" s="38"/>
    </row>
    <row r="1424" spans="1:2" ht="12.75">
      <c r="A1424" s="37"/>
      <c r="B1424" s="38"/>
    </row>
    <row r="1425" spans="1:2" ht="12.75">
      <c r="A1425" s="37"/>
      <c r="B1425" s="38"/>
    </row>
    <row r="1426" spans="1:2" ht="12.75">
      <c r="A1426" s="37"/>
      <c r="B1426" s="38"/>
    </row>
    <row r="1427" spans="1:2" ht="12.75">
      <c r="A1427" s="37"/>
      <c r="B1427" s="38"/>
    </row>
    <row r="1428" spans="1:2" ht="12.75">
      <c r="A1428" s="37"/>
      <c r="B1428" s="38"/>
    </row>
    <row r="1429" spans="1:2" ht="12.75">
      <c r="A1429" s="37"/>
      <c r="B1429" s="38"/>
    </row>
    <row r="1430" spans="1:2" ht="12.75">
      <c r="A1430" s="37"/>
      <c r="B1430" s="38"/>
    </row>
    <row r="1431" spans="1:2" ht="12.75">
      <c r="A1431" s="37"/>
      <c r="B1431" s="38"/>
    </row>
    <row r="1432" spans="1:2" ht="12.75">
      <c r="A1432" s="37"/>
      <c r="B1432" s="38"/>
    </row>
    <row r="1433" spans="1:2" ht="12.75">
      <c r="A1433" s="37"/>
      <c r="B1433" s="38"/>
    </row>
    <row r="1434" spans="1:2" ht="12.75">
      <c r="A1434" s="37"/>
      <c r="B1434" s="38"/>
    </row>
    <row r="1435" spans="1:2" ht="12.75">
      <c r="A1435" s="37"/>
      <c r="B1435" s="38"/>
    </row>
    <row r="1436" spans="1:2" ht="12.75">
      <c r="A1436" s="37"/>
      <c r="B1436" s="38"/>
    </row>
    <row r="1437" spans="1:2" ht="12.75">
      <c r="A1437" s="37"/>
      <c r="B1437" s="38"/>
    </row>
    <row r="1438" spans="1:2" ht="12.75">
      <c r="A1438" s="37"/>
      <c r="B1438" s="38"/>
    </row>
    <row r="1439" spans="1:2" ht="12.75">
      <c r="A1439" s="37"/>
      <c r="B1439" s="38"/>
    </row>
    <row r="1440" spans="1:2" ht="12.75">
      <c r="A1440" s="37"/>
      <c r="B1440" s="38"/>
    </row>
    <row r="1441" spans="1:2" ht="12.75">
      <c r="A1441" s="37"/>
      <c r="B1441" s="38"/>
    </row>
    <row r="1442" spans="1:2" ht="12.75">
      <c r="A1442" s="37"/>
      <c r="B1442" s="38"/>
    </row>
    <row r="1443" spans="1:2" ht="12.75">
      <c r="A1443" s="37"/>
      <c r="B1443" s="38"/>
    </row>
    <row r="1444" spans="1:2" ht="12.75">
      <c r="A1444" s="37"/>
      <c r="B1444" s="38"/>
    </row>
    <row r="1445" spans="1:2" ht="12.75">
      <c r="A1445" s="37"/>
      <c r="B1445" s="38"/>
    </row>
    <row r="1446" spans="1:2" ht="12.75">
      <c r="A1446" s="37"/>
      <c r="B1446" s="38"/>
    </row>
    <row r="1447" spans="1:2" ht="12.75">
      <c r="A1447" s="37"/>
      <c r="B1447" s="38"/>
    </row>
    <row r="1448" spans="1:2" ht="12.75">
      <c r="A1448" s="37"/>
      <c r="B1448" s="38"/>
    </row>
    <row r="1449" spans="1:2" ht="12.75">
      <c r="A1449" s="37"/>
      <c r="B1449" s="38"/>
    </row>
    <row r="1450" spans="1:2" ht="12.75">
      <c r="A1450" s="37"/>
      <c r="B1450" s="38"/>
    </row>
    <row r="1451" spans="1:2" ht="12.75">
      <c r="A1451" s="37"/>
      <c r="B1451" s="38"/>
    </row>
    <row r="1452" spans="1:2" ht="12.75">
      <c r="A1452" s="37"/>
      <c r="B1452" s="38"/>
    </row>
    <row r="1453" spans="1:2" ht="12.75">
      <c r="A1453" s="37"/>
      <c r="B1453" s="38"/>
    </row>
    <row r="1454" spans="1:2" ht="12.75">
      <c r="A1454" s="37"/>
      <c r="B1454" s="38"/>
    </row>
    <row r="1455" spans="1:2" ht="12.75">
      <c r="A1455" s="37"/>
      <c r="B1455" s="38"/>
    </row>
    <row r="1456" spans="1:2" ht="12.75">
      <c r="A1456" s="37"/>
      <c r="B1456" s="38"/>
    </row>
    <row r="1457" spans="1:2" ht="12.75">
      <c r="A1457" s="37"/>
      <c r="B1457" s="38"/>
    </row>
    <row r="1458" spans="1:2" ht="12.75">
      <c r="A1458" s="37"/>
      <c r="B1458" s="38"/>
    </row>
    <row r="1459" spans="1:2" ht="12.75">
      <c r="A1459" s="37"/>
      <c r="B1459" s="38"/>
    </row>
    <row r="1460" spans="1:2" ht="12.75">
      <c r="A1460" s="37"/>
      <c r="B1460" s="38"/>
    </row>
    <row r="1461" spans="1:2" ht="12.75">
      <c r="A1461" s="37"/>
      <c r="B1461" s="38"/>
    </row>
    <row r="1462" spans="1:2" ht="12.75">
      <c r="A1462" s="37"/>
      <c r="B1462" s="38"/>
    </row>
    <row r="1463" spans="1:2" ht="12.75">
      <c r="A1463" s="37"/>
      <c r="B1463" s="38"/>
    </row>
    <row r="1464" spans="1:2" ht="12.75">
      <c r="A1464" s="37"/>
      <c r="B1464" s="38"/>
    </row>
    <row r="1465" spans="1:2" ht="12.75">
      <c r="A1465" s="37"/>
      <c r="B1465" s="38"/>
    </row>
    <row r="1466" spans="1:2" ht="12.75">
      <c r="A1466" s="37"/>
      <c r="B1466" s="38"/>
    </row>
    <row r="1467" spans="1:2" ht="12.75">
      <c r="A1467" s="37"/>
      <c r="B1467" s="38"/>
    </row>
    <row r="1468" spans="1:2" ht="12.75">
      <c r="A1468" s="37"/>
      <c r="B1468" s="38"/>
    </row>
    <row r="1469" spans="1:2" ht="12.75">
      <c r="A1469" s="37"/>
      <c r="B1469" s="38"/>
    </row>
    <row r="1470" spans="1:2" ht="12.75">
      <c r="A1470" s="37"/>
      <c r="B1470" s="38"/>
    </row>
    <row r="1471" spans="1:2" ht="12.75">
      <c r="A1471" s="37"/>
      <c r="B1471" s="38"/>
    </row>
    <row r="1472" spans="1:2" ht="12.75">
      <c r="A1472" s="37"/>
      <c r="B1472" s="38"/>
    </row>
    <row r="1473" spans="1:2" ht="12.75">
      <c r="A1473" s="37"/>
      <c r="B1473" s="38"/>
    </row>
    <row r="1474" spans="1:2" ht="12.75">
      <c r="A1474" s="37"/>
      <c r="B1474" s="38"/>
    </row>
    <row r="1475" spans="1:2" ht="12.75">
      <c r="A1475" s="37"/>
      <c r="B1475" s="38"/>
    </row>
    <row r="1476" spans="1:2" ht="12.75">
      <c r="A1476" s="37"/>
      <c r="B1476" s="38"/>
    </row>
    <row r="1477" spans="1:2" ht="12.75">
      <c r="A1477" s="37"/>
      <c r="B1477" s="38"/>
    </row>
    <row r="1478" spans="1:2" ht="12.75">
      <c r="A1478" s="37"/>
      <c r="B1478" s="38"/>
    </row>
    <row r="1479" spans="1:2" ht="12.75">
      <c r="A1479" s="37"/>
      <c r="B1479" s="38"/>
    </row>
    <row r="1480" spans="1:2" ht="12.75">
      <c r="A1480" s="37"/>
      <c r="B1480" s="38"/>
    </row>
    <row r="1481" spans="1:2" ht="12.75">
      <c r="A1481" s="37"/>
      <c r="B1481" s="38"/>
    </row>
    <row r="1482" spans="1:2" ht="12.75">
      <c r="A1482" s="37"/>
      <c r="B1482" s="38"/>
    </row>
    <row r="1483" spans="1:2" ht="12.75">
      <c r="A1483" s="37"/>
      <c r="B1483" s="38"/>
    </row>
    <row r="1484" spans="1:2" ht="12.75">
      <c r="A1484" s="37"/>
      <c r="B1484" s="38"/>
    </row>
    <row r="1485" spans="1:2" ht="12.75">
      <c r="A1485" s="37"/>
      <c r="B1485" s="38"/>
    </row>
    <row r="1486" spans="1:2" ht="12.75">
      <c r="A1486" s="37"/>
      <c r="B1486" s="38"/>
    </row>
    <row r="1487" spans="1:2" ht="12.75">
      <c r="A1487" s="37"/>
      <c r="B1487" s="38"/>
    </row>
    <row r="1488" spans="1:2" ht="12.75">
      <c r="A1488" s="37"/>
      <c r="B1488" s="38"/>
    </row>
    <row r="1489" spans="1:2" ht="12.75">
      <c r="A1489" s="37"/>
      <c r="B1489" s="38"/>
    </row>
    <row r="1490" spans="1:2" ht="12.75">
      <c r="A1490" s="37"/>
      <c r="B1490" s="38"/>
    </row>
    <row r="1491" spans="1:2" ht="12.75">
      <c r="A1491" s="37"/>
      <c r="B1491" s="38"/>
    </row>
    <row r="1492" spans="1:2" ht="12.75">
      <c r="A1492" s="37"/>
      <c r="B1492" s="38"/>
    </row>
    <row r="1493" spans="1:2" ht="12.75">
      <c r="A1493" s="37"/>
      <c r="B1493" s="38"/>
    </row>
    <row r="1494" spans="1:2" ht="12.75">
      <c r="A1494" s="37"/>
      <c r="B1494" s="38"/>
    </row>
    <row r="1495" spans="1:2" ht="12.75">
      <c r="A1495" s="37"/>
      <c r="B1495" s="38"/>
    </row>
    <row r="1496" spans="1:2" ht="12.75">
      <c r="A1496" s="37"/>
      <c r="B1496" s="38"/>
    </row>
    <row r="1497" spans="1:2" ht="12.75">
      <c r="A1497" s="37"/>
      <c r="B1497" s="38"/>
    </row>
    <row r="1498" spans="1:2" ht="12.75">
      <c r="A1498" s="37"/>
      <c r="B1498" s="38"/>
    </row>
    <row r="1499" spans="1:2" ht="12.75">
      <c r="A1499" s="37"/>
      <c r="B1499" s="38"/>
    </row>
    <row r="1500" spans="1:2" ht="12.75">
      <c r="A1500" s="37"/>
      <c r="B1500" s="38"/>
    </row>
    <row r="1501" spans="1:2" ht="12.75">
      <c r="A1501" s="37"/>
      <c r="B1501" s="38"/>
    </row>
    <row r="1502" spans="1:2" ht="12.75">
      <c r="A1502" s="37"/>
      <c r="B1502" s="38"/>
    </row>
    <row r="1503" spans="1:2" ht="12.75">
      <c r="A1503" s="37"/>
      <c r="B1503" s="38"/>
    </row>
    <row r="1504" spans="1:2" ht="12.75">
      <c r="A1504" s="37"/>
      <c r="B1504" s="38"/>
    </row>
    <row r="1505" spans="1:2" ht="12.75">
      <c r="A1505" s="37"/>
      <c r="B1505" s="38"/>
    </row>
    <row r="1506" spans="1:2" ht="12.75">
      <c r="A1506" s="37"/>
      <c r="B1506" s="38"/>
    </row>
    <row r="1507" spans="1:2" ht="12.75">
      <c r="A1507" s="37"/>
      <c r="B1507" s="38"/>
    </row>
    <row r="1508" spans="1:2" ht="12.75">
      <c r="A1508" s="37"/>
      <c r="B1508" s="38"/>
    </row>
    <row r="1509" spans="1:2" ht="12.75">
      <c r="A1509" s="37"/>
      <c r="B1509" s="38"/>
    </row>
    <row r="1510" spans="1:2" ht="12.75">
      <c r="A1510" s="37"/>
      <c r="B1510" s="38"/>
    </row>
    <row r="1511" spans="1:2" ht="12.75">
      <c r="A1511" s="37"/>
      <c r="B1511" s="38"/>
    </row>
    <row r="1512" spans="1:2" ht="12.75">
      <c r="A1512" s="37"/>
      <c r="B1512" s="38"/>
    </row>
    <row r="1513" spans="1:2" ht="12.75">
      <c r="A1513" s="37"/>
      <c r="B1513" s="38"/>
    </row>
    <row r="1514" spans="1:2" ht="12.75">
      <c r="A1514" s="37"/>
      <c r="B1514" s="38"/>
    </row>
    <row r="1515" spans="1:2" ht="12.75">
      <c r="A1515" s="37"/>
      <c r="B1515" s="38"/>
    </row>
    <row r="1516" spans="1:2" ht="12.75">
      <c r="A1516" s="37"/>
      <c r="B1516" s="38"/>
    </row>
    <row r="1517" spans="1:2" ht="12.75">
      <c r="A1517" s="37"/>
      <c r="B1517" s="38"/>
    </row>
    <row r="1518" spans="1:2" ht="12.75">
      <c r="A1518" s="37"/>
      <c r="B1518" s="38"/>
    </row>
    <row r="1519" spans="1:2" ht="12.75">
      <c r="A1519" s="37"/>
      <c r="B1519" s="38"/>
    </row>
    <row r="1520" spans="1:2" ht="12.75">
      <c r="A1520" s="37"/>
      <c r="B1520" s="38"/>
    </row>
    <row r="1521" spans="1:2" ht="12.75">
      <c r="A1521" s="37"/>
      <c r="B1521" s="38"/>
    </row>
    <row r="1522" spans="1:2" ht="12.75">
      <c r="A1522" s="37"/>
      <c r="B1522" s="38"/>
    </row>
    <row r="1523" spans="1:2" ht="12.75">
      <c r="A1523" s="37"/>
      <c r="B1523" s="38"/>
    </row>
    <row r="1524" spans="1:2" ht="12.75">
      <c r="A1524" s="37"/>
      <c r="B1524" s="38"/>
    </row>
    <row r="1525" spans="1:2" ht="12.75">
      <c r="A1525" s="37"/>
      <c r="B1525" s="38"/>
    </row>
    <row r="1526" spans="1:2" ht="12.75">
      <c r="A1526" s="37"/>
      <c r="B1526" s="38"/>
    </row>
    <row r="1527" spans="1:2" ht="12.75">
      <c r="A1527" s="37"/>
      <c r="B1527" s="38"/>
    </row>
    <row r="1528" spans="1:2" ht="12.75">
      <c r="A1528" s="37"/>
      <c r="B1528" s="38"/>
    </row>
    <row r="1529" spans="1:2" ht="12.75">
      <c r="A1529" s="37"/>
      <c r="B1529" s="38"/>
    </row>
    <row r="1530" spans="1:2" ht="12.75">
      <c r="A1530" s="37"/>
      <c r="B1530" s="38"/>
    </row>
    <row r="1531" spans="1:2" ht="12.75">
      <c r="A1531" s="37"/>
      <c r="B1531" s="38"/>
    </row>
    <row r="1532" spans="1:2" ht="12.75">
      <c r="A1532" s="37"/>
      <c r="B1532" s="38"/>
    </row>
    <row r="1533" spans="1:2" ht="12.75">
      <c r="A1533" s="37"/>
      <c r="B1533" s="38"/>
    </row>
    <row r="1534" spans="1:2" ht="12.75">
      <c r="A1534" s="37"/>
      <c r="B1534" s="38"/>
    </row>
    <row r="1535" spans="1:2" ht="12.75">
      <c r="A1535" s="37"/>
      <c r="B1535" s="38"/>
    </row>
    <row r="1536" spans="1:2" ht="12.75">
      <c r="A1536" s="37"/>
      <c r="B1536" s="38"/>
    </row>
    <row r="1537" spans="1:2" ht="12.75">
      <c r="A1537" s="37"/>
      <c r="B1537" s="38"/>
    </row>
    <row r="1538" spans="1:2" ht="12.75">
      <c r="A1538" s="37"/>
      <c r="B1538" s="38"/>
    </row>
    <row r="1539" spans="1:2" ht="12.75">
      <c r="A1539" s="37"/>
      <c r="B1539" s="38"/>
    </row>
    <row r="1540" spans="1:2" ht="12.75">
      <c r="A1540" s="37"/>
      <c r="B1540" s="38"/>
    </row>
    <row r="1541" spans="1:2" ht="12.75">
      <c r="A1541" s="37"/>
      <c r="B1541" s="38"/>
    </row>
    <row r="1542" spans="1:2" ht="12.75">
      <c r="A1542" s="37"/>
      <c r="B1542" s="38"/>
    </row>
    <row r="1543" spans="1:2" ht="12.75">
      <c r="A1543" s="37"/>
      <c r="B1543" s="38"/>
    </row>
    <row r="1544" spans="1:2" ht="12.75">
      <c r="A1544" s="37"/>
      <c r="B1544" s="38"/>
    </row>
    <row r="1545" spans="1:2" ht="12.75">
      <c r="A1545" s="37"/>
      <c r="B1545" s="38"/>
    </row>
    <row r="1546" ht="12.75">
      <c r="B1546" s="38"/>
    </row>
    <row r="1547" ht="12.75">
      <c r="B1547" s="38"/>
    </row>
    <row r="1548" ht="12.75">
      <c r="B1548" s="38"/>
    </row>
    <row r="1549" ht="12.75">
      <c r="B1549" s="38"/>
    </row>
    <row r="1550" ht="12.75">
      <c r="B1550" s="38"/>
    </row>
    <row r="1551" ht="12.75">
      <c r="B1551" s="38"/>
    </row>
    <row r="1552" ht="12.75">
      <c r="B1552" s="38"/>
    </row>
    <row r="1553" ht="12.75">
      <c r="B1553" s="38"/>
    </row>
    <row r="1554" ht="12.75">
      <c r="B1554" s="38"/>
    </row>
    <row r="1555" ht="12.75">
      <c r="B1555" s="38"/>
    </row>
    <row r="1556" ht="12.75">
      <c r="B1556" s="38"/>
    </row>
    <row r="1557" ht="12.75">
      <c r="B1557" s="38"/>
    </row>
    <row r="1558" ht="12.75">
      <c r="B1558" s="38"/>
    </row>
    <row r="1559" ht="12.75">
      <c r="B1559" s="38"/>
    </row>
    <row r="1560" ht="12.75">
      <c r="B1560" s="38"/>
    </row>
    <row r="1561" ht="12.75">
      <c r="B1561" s="38"/>
    </row>
    <row r="1562" ht="12.75">
      <c r="B1562" s="38"/>
    </row>
    <row r="1563" ht="12.75">
      <c r="B1563" s="38"/>
    </row>
    <row r="1564" ht="12.75">
      <c r="B1564" s="38"/>
    </row>
    <row r="1565" ht="12.75">
      <c r="B1565" s="38"/>
    </row>
    <row r="1566" ht="12.75">
      <c r="B1566" s="38"/>
    </row>
    <row r="1567" ht="12.75">
      <c r="B1567" s="38"/>
    </row>
    <row r="1568" ht="12.75">
      <c r="B1568" s="38"/>
    </row>
    <row r="1569" ht="12.75">
      <c r="B1569" s="38"/>
    </row>
    <row r="1570" ht="12.75">
      <c r="B1570" s="38"/>
    </row>
    <row r="1571" ht="12.75">
      <c r="B1571" s="38"/>
    </row>
    <row r="1572" ht="12.75">
      <c r="B1572" s="38"/>
    </row>
    <row r="1573" ht="12.75">
      <c r="B1573" s="38"/>
    </row>
    <row r="1574" ht="12.75">
      <c r="B1574" s="38"/>
    </row>
    <row r="1575" ht="12.75">
      <c r="B1575" s="38"/>
    </row>
    <row r="1576" ht="12.75">
      <c r="B1576" s="38"/>
    </row>
    <row r="1577" ht="12.75">
      <c r="B1577" s="38"/>
    </row>
    <row r="1578" ht="12.75">
      <c r="B1578" s="38"/>
    </row>
    <row r="1579" ht="12.75">
      <c r="B1579" s="38"/>
    </row>
    <row r="1580" ht="12.75">
      <c r="B1580" s="38"/>
    </row>
    <row r="1581" ht="12.75">
      <c r="B1581" s="38"/>
    </row>
    <row r="1582" ht="12.75">
      <c r="B1582" s="38"/>
    </row>
    <row r="1583" ht="12.75">
      <c r="B1583" s="38"/>
    </row>
    <row r="1584" ht="12.75">
      <c r="B1584" s="38"/>
    </row>
    <row r="1585" ht="12.75">
      <c r="B1585" s="38"/>
    </row>
    <row r="1586" ht="12.75">
      <c r="B1586" s="38"/>
    </row>
    <row r="1587" ht="12.75">
      <c r="B1587" s="38"/>
    </row>
    <row r="1588" ht="12.75">
      <c r="B1588" s="38"/>
    </row>
    <row r="1589" ht="12.75">
      <c r="B1589" s="38"/>
    </row>
    <row r="1590" ht="12.75">
      <c r="B1590" s="38"/>
    </row>
    <row r="1591" ht="12.75">
      <c r="B1591" s="38"/>
    </row>
    <row r="1592" ht="12.75">
      <c r="B1592" s="38"/>
    </row>
    <row r="1593" ht="12.75">
      <c r="B1593" s="38"/>
    </row>
    <row r="1594" ht="12.75">
      <c r="B1594" s="38"/>
    </row>
    <row r="1595" ht="12.75">
      <c r="B1595" s="38"/>
    </row>
    <row r="1596" ht="12.75">
      <c r="B1596" s="38"/>
    </row>
    <row r="1597" ht="12.75">
      <c r="B1597" s="38"/>
    </row>
    <row r="1598" ht="12.75">
      <c r="B1598" s="38"/>
    </row>
    <row r="1599" ht="12.75">
      <c r="B1599" s="38"/>
    </row>
    <row r="1600" ht="12.75">
      <c r="B1600" s="38"/>
    </row>
    <row r="1601" ht="12.75">
      <c r="B1601" s="38"/>
    </row>
    <row r="1602" ht="12.75">
      <c r="B1602" s="38"/>
    </row>
    <row r="1603" ht="12.75">
      <c r="B1603" s="38"/>
    </row>
    <row r="1604" ht="12.75">
      <c r="B1604" s="38"/>
    </row>
    <row r="1605" ht="12.75">
      <c r="B1605" s="38"/>
    </row>
    <row r="1606" ht="12.75">
      <c r="B1606" s="38"/>
    </row>
    <row r="1607" ht="12.75">
      <c r="B1607" s="38"/>
    </row>
    <row r="1608" ht="12.75">
      <c r="B1608" s="38"/>
    </row>
    <row r="1609" ht="12.75">
      <c r="B1609" s="38"/>
    </row>
    <row r="1610" ht="12.75">
      <c r="B1610" s="38"/>
    </row>
    <row r="1611" ht="12.75">
      <c r="B1611" s="38"/>
    </row>
    <row r="1612" ht="12.75">
      <c r="B1612" s="38"/>
    </row>
    <row r="1613" ht="12.75">
      <c r="B1613" s="38"/>
    </row>
    <row r="1614" ht="12.75">
      <c r="B1614" s="38"/>
    </row>
    <row r="1615" ht="12.75">
      <c r="B1615" s="38"/>
    </row>
    <row r="1616" ht="12.75">
      <c r="B1616" s="38"/>
    </row>
    <row r="1617" ht="12.75">
      <c r="B1617" s="38"/>
    </row>
    <row r="1618" ht="12.75">
      <c r="B1618" s="38"/>
    </row>
    <row r="1619" ht="12.75">
      <c r="B1619" s="38"/>
    </row>
    <row r="1620" ht="12.75">
      <c r="B1620" s="38"/>
    </row>
    <row r="1621" ht="12.75">
      <c r="B1621" s="38"/>
    </row>
    <row r="1622" ht="12.75">
      <c r="B1622" s="38"/>
    </row>
    <row r="1623" ht="12.75">
      <c r="B1623" s="38"/>
    </row>
    <row r="1624" ht="12.75">
      <c r="B1624" s="38"/>
    </row>
    <row r="1625" ht="12.75">
      <c r="B1625" s="38"/>
    </row>
    <row r="1626" ht="12.75">
      <c r="B1626" s="38"/>
    </row>
    <row r="1627" ht="12.75">
      <c r="B1627" s="38"/>
    </row>
    <row r="1628" ht="12.75">
      <c r="B1628" s="38"/>
    </row>
    <row r="1629" ht="12.75">
      <c r="B1629" s="38"/>
    </row>
    <row r="1630" ht="12.75">
      <c r="B1630" s="38"/>
    </row>
    <row r="1631" ht="12.75">
      <c r="B1631" s="38"/>
    </row>
    <row r="1632" ht="12.75">
      <c r="B1632" s="38"/>
    </row>
    <row r="1633" ht="12.75">
      <c r="B1633" s="38"/>
    </row>
    <row r="1634" ht="12.75">
      <c r="B1634" s="38"/>
    </row>
    <row r="1635" ht="12.75">
      <c r="B1635" s="38"/>
    </row>
    <row r="1636" ht="12.75">
      <c r="B1636" s="38"/>
    </row>
    <row r="1637" ht="12.75">
      <c r="B1637" s="38"/>
    </row>
    <row r="1638" ht="12.75">
      <c r="B1638" s="38"/>
    </row>
    <row r="1639" ht="12.75">
      <c r="B1639" s="38"/>
    </row>
    <row r="1640" ht="12.75">
      <c r="B1640" s="38"/>
    </row>
    <row r="1641" ht="12.75">
      <c r="B1641" s="38"/>
    </row>
    <row r="1642" ht="12.75">
      <c r="B1642" s="38"/>
    </row>
    <row r="1643" ht="12.75">
      <c r="B1643" s="38"/>
    </row>
    <row r="1644" ht="12.75">
      <c r="B1644" s="38"/>
    </row>
    <row r="1645" ht="12.75">
      <c r="B1645" s="38"/>
    </row>
    <row r="1646" ht="12.75">
      <c r="B1646" s="38"/>
    </row>
    <row r="1647" ht="12.75">
      <c r="B1647" s="38"/>
    </row>
    <row r="1648" ht="12.75">
      <c r="B1648" s="38"/>
    </row>
    <row r="1649" ht="12.75">
      <c r="B1649" s="38"/>
    </row>
    <row r="1650" ht="12.75">
      <c r="B1650" s="38"/>
    </row>
    <row r="1651" ht="12.75">
      <c r="B1651" s="38"/>
    </row>
    <row r="1652" ht="12.75">
      <c r="B1652" s="38"/>
    </row>
    <row r="1653" ht="12.75">
      <c r="B1653" s="38"/>
    </row>
    <row r="1654" ht="12.75">
      <c r="B1654" s="38"/>
    </row>
    <row r="1655" ht="12.75">
      <c r="B1655" s="38"/>
    </row>
    <row r="1656" ht="12.75">
      <c r="B1656" s="38"/>
    </row>
    <row r="1657" ht="12.75">
      <c r="B1657" s="38"/>
    </row>
    <row r="1658" ht="12.75">
      <c r="B1658" s="38"/>
    </row>
    <row r="1659" ht="12.75">
      <c r="B1659" s="38"/>
    </row>
    <row r="1660" ht="12.75">
      <c r="B1660" s="38"/>
    </row>
    <row r="1661" ht="12.75">
      <c r="B1661" s="38"/>
    </row>
    <row r="1662" ht="12.75">
      <c r="B1662" s="38"/>
    </row>
    <row r="1663" ht="12.75">
      <c r="B1663" s="38"/>
    </row>
    <row r="1664" ht="12.75">
      <c r="B1664" s="38"/>
    </row>
    <row r="1665" ht="12.75">
      <c r="B1665" s="38"/>
    </row>
    <row r="1666" ht="12.75">
      <c r="B1666" s="38"/>
    </row>
    <row r="1667" ht="12.75">
      <c r="B1667" s="38"/>
    </row>
    <row r="1668" ht="12.75">
      <c r="B1668" s="38"/>
    </row>
    <row r="1669" ht="12.75">
      <c r="B1669" s="38"/>
    </row>
    <row r="1670" ht="12.75">
      <c r="B1670" s="38"/>
    </row>
    <row r="1671" ht="12.75">
      <c r="B1671" s="38"/>
    </row>
    <row r="1672" ht="12.75">
      <c r="B1672" s="38"/>
    </row>
    <row r="1673" ht="12.75">
      <c r="B1673" s="38"/>
    </row>
    <row r="1674" ht="12.75">
      <c r="B1674" s="38"/>
    </row>
    <row r="1675" ht="12.75">
      <c r="B1675" s="38"/>
    </row>
    <row r="1676" ht="12.75">
      <c r="B1676" s="38"/>
    </row>
    <row r="1677" ht="12.75">
      <c r="B1677" s="38"/>
    </row>
    <row r="1678" ht="12.75">
      <c r="B1678" s="38"/>
    </row>
    <row r="1679" ht="12.75">
      <c r="B1679" s="38"/>
    </row>
    <row r="1680" ht="12.75">
      <c r="B1680" s="38"/>
    </row>
    <row r="1681" ht="12.75">
      <c r="B1681" s="38"/>
    </row>
    <row r="1682" ht="12.75">
      <c r="B1682" s="38"/>
    </row>
    <row r="1683" ht="12.75">
      <c r="B1683" s="38"/>
    </row>
    <row r="1684" ht="12.75">
      <c r="B1684" s="38"/>
    </row>
    <row r="1685" ht="12.75">
      <c r="B1685" s="38"/>
    </row>
    <row r="1686" ht="12.75">
      <c r="B1686" s="38"/>
    </row>
    <row r="1687" ht="12.75">
      <c r="B1687" s="38"/>
    </row>
    <row r="1688" ht="12.75">
      <c r="B1688" s="38"/>
    </row>
    <row r="1689" ht="12.75">
      <c r="B1689" s="38"/>
    </row>
    <row r="1690" ht="12.75">
      <c r="B1690" s="38"/>
    </row>
    <row r="1691" ht="12.75">
      <c r="B1691" s="38"/>
    </row>
    <row r="1692" ht="12.75">
      <c r="B1692" s="38"/>
    </row>
    <row r="1693" ht="12.75">
      <c r="B1693" s="38"/>
    </row>
    <row r="1694" ht="12.75">
      <c r="B1694" s="38"/>
    </row>
    <row r="1695" ht="12.75">
      <c r="B1695" s="38"/>
    </row>
    <row r="1696" ht="12.75">
      <c r="B1696" s="38"/>
    </row>
    <row r="1697" ht="12.75">
      <c r="B1697" s="38"/>
    </row>
    <row r="1698" ht="12.75">
      <c r="B1698" s="38"/>
    </row>
    <row r="1699" ht="12.75">
      <c r="B1699" s="38"/>
    </row>
    <row r="1700" ht="12.75">
      <c r="B1700" s="38"/>
    </row>
    <row r="1701" ht="12.75">
      <c r="B1701" s="38"/>
    </row>
    <row r="1702" ht="12.75">
      <c r="B1702" s="38"/>
    </row>
    <row r="1703" ht="12.75">
      <c r="B1703" s="38"/>
    </row>
    <row r="1704" ht="12.75">
      <c r="B1704" s="38"/>
    </row>
    <row r="1705" ht="12.75">
      <c r="B1705" s="38"/>
    </row>
    <row r="1706" ht="12.75">
      <c r="B1706" s="38"/>
    </row>
    <row r="1707" ht="12.75">
      <c r="B1707" s="38"/>
    </row>
    <row r="1708" ht="12.75">
      <c r="B1708" s="38"/>
    </row>
    <row r="1709" ht="12.75">
      <c r="B1709" s="38"/>
    </row>
    <row r="1710" ht="12.75">
      <c r="B1710" s="38"/>
    </row>
    <row r="1711" ht="12.75">
      <c r="B1711" s="38"/>
    </row>
    <row r="1712" ht="12.75">
      <c r="B1712" s="38"/>
    </row>
    <row r="1713" ht="12.75">
      <c r="B1713" s="38"/>
    </row>
    <row r="1714" ht="12.75">
      <c r="B1714" s="38"/>
    </row>
    <row r="1715" ht="12.75">
      <c r="B1715" s="38"/>
    </row>
    <row r="1716" ht="12.75">
      <c r="B1716" s="38"/>
    </row>
    <row r="1717" ht="12.75">
      <c r="B1717" s="38"/>
    </row>
    <row r="1718" ht="12.75">
      <c r="B1718" s="38"/>
    </row>
    <row r="1719" ht="12.75">
      <c r="B1719" s="38"/>
    </row>
    <row r="1720" ht="12.75">
      <c r="B1720" s="38"/>
    </row>
    <row r="1721" ht="12.75">
      <c r="B1721" s="38"/>
    </row>
    <row r="1722" ht="12.75">
      <c r="B1722" s="38"/>
    </row>
    <row r="1723" ht="12.75">
      <c r="B1723" s="38"/>
    </row>
    <row r="1724" ht="12.75">
      <c r="B1724" s="38"/>
    </row>
    <row r="1725" ht="12.75">
      <c r="B1725" s="38"/>
    </row>
    <row r="1726" ht="12.75">
      <c r="B1726" s="38"/>
    </row>
    <row r="1727" ht="12.75">
      <c r="B1727" s="38"/>
    </row>
    <row r="1728" ht="12.75">
      <c r="B1728" s="38"/>
    </row>
    <row r="1729" ht="12.75">
      <c r="B1729" s="38"/>
    </row>
    <row r="1730" ht="12.75">
      <c r="B1730" s="38"/>
    </row>
    <row r="1731" ht="12.75">
      <c r="B1731" s="38"/>
    </row>
    <row r="1732" ht="12.75">
      <c r="B1732" s="38"/>
    </row>
    <row r="1733" ht="12.75">
      <c r="B1733" s="38"/>
    </row>
    <row r="1734" ht="12.75">
      <c r="B1734" s="38"/>
    </row>
    <row r="1735" ht="12.75">
      <c r="B1735" s="38"/>
    </row>
    <row r="1736" ht="12.75">
      <c r="B1736" s="38"/>
    </row>
    <row r="1737" ht="12.75">
      <c r="B1737" s="38"/>
    </row>
    <row r="1738" ht="12.75">
      <c r="B1738" s="38"/>
    </row>
    <row r="1739" ht="12.75">
      <c r="B1739" s="38"/>
    </row>
    <row r="1740" ht="12.75">
      <c r="B1740" s="38"/>
    </row>
    <row r="1741" ht="12.75">
      <c r="B1741" s="38"/>
    </row>
    <row r="1742" ht="12.75">
      <c r="B1742" s="38"/>
    </row>
    <row r="1743" ht="12.75">
      <c r="B1743" s="38"/>
    </row>
    <row r="1744" ht="12.75">
      <c r="B1744" s="38"/>
    </row>
    <row r="1745" ht="12.75">
      <c r="B1745" s="38"/>
    </row>
    <row r="1746" ht="12.75">
      <c r="B1746" s="38"/>
    </row>
    <row r="1747" ht="12.75">
      <c r="B1747" s="38"/>
    </row>
    <row r="1748" ht="12.75">
      <c r="B1748" s="38"/>
    </row>
    <row r="1749" ht="12.75">
      <c r="B1749" s="38"/>
    </row>
    <row r="1750" ht="12.75">
      <c r="B1750" s="38"/>
    </row>
    <row r="1751" ht="12.75">
      <c r="B1751" s="38"/>
    </row>
    <row r="1752" ht="12.75">
      <c r="B1752" s="38"/>
    </row>
    <row r="1753" ht="12.75">
      <c r="B1753" s="38"/>
    </row>
    <row r="1754" ht="12.75">
      <c r="B1754" s="38"/>
    </row>
    <row r="1755" ht="12.75">
      <c r="B1755" s="38"/>
    </row>
    <row r="1756" ht="12.75">
      <c r="B1756" s="38"/>
    </row>
    <row r="1757" ht="12.75">
      <c r="B1757" s="38"/>
    </row>
    <row r="1758" ht="12.75">
      <c r="B1758" s="38"/>
    </row>
    <row r="1759" ht="12.75">
      <c r="B1759" s="38"/>
    </row>
    <row r="1760" ht="12.75">
      <c r="B1760" s="38"/>
    </row>
    <row r="1761" ht="12.75">
      <c r="B1761" s="38"/>
    </row>
    <row r="1762" ht="12.75">
      <c r="B1762" s="38"/>
    </row>
    <row r="1763" ht="12.75">
      <c r="B1763" s="38"/>
    </row>
    <row r="1764" ht="12.75">
      <c r="B1764" s="38"/>
    </row>
    <row r="1765" ht="12.75">
      <c r="B1765" s="38"/>
    </row>
    <row r="1766" ht="12.75">
      <c r="B1766" s="38"/>
    </row>
    <row r="1767" ht="12.75">
      <c r="B1767" s="38"/>
    </row>
    <row r="1768" ht="12.75">
      <c r="B1768" s="38"/>
    </row>
    <row r="1769" ht="12.75">
      <c r="B1769" s="38"/>
    </row>
    <row r="1770" ht="12.75">
      <c r="B1770" s="38"/>
    </row>
    <row r="1771" ht="12.75">
      <c r="B1771" s="38"/>
    </row>
    <row r="1772" ht="12.75">
      <c r="B1772" s="38"/>
    </row>
    <row r="1773" ht="12.75">
      <c r="B1773" s="38"/>
    </row>
    <row r="1774" ht="12.75">
      <c r="B1774" s="38"/>
    </row>
    <row r="1775" ht="12.75">
      <c r="B1775" s="38"/>
    </row>
    <row r="1776" ht="12.75">
      <c r="B1776" s="38"/>
    </row>
    <row r="1777" ht="12.75">
      <c r="B1777" s="38"/>
    </row>
    <row r="1778" ht="12.75">
      <c r="B1778" s="38"/>
    </row>
    <row r="1779" ht="12.75">
      <c r="B1779" s="38"/>
    </row>
    <row r="1780" ht="12.75">
      <c r="B1780" s="38"/>
    </row>
    <row r="1781" ht="12.75">
      <c r="B1781" s="38"/>
    </row>
    <row r="1782" ht="12.75">
      <c r="B1782" s="38"/>
    </row>
    <row r="1783" ht="12.75">
      <c r="B1783" s="38"/>
    </row>
    <row r="1784" ht="12.75">
      <c r="B1784" s="38"/>
    </row>
    <row r="1785" ht="12.75">
      <c r="B1785" s="38"/>
    </row>
    <row r="1786" ht="12.75">
      <c r="B1786" s="38"/>
    </row>
    <row r="1787" ht="12.75">
      <c r="B1787" s="38"/>
    </row>
    <row r="1788" ht="12.75">
      <c r="B1788" s="38"/>
    </row>
    <row r="1789" ht="12.75">
      <c r="B1789" s="38"/>
    </row>
    <row r="1790" ht="12.75">
      <c r="B1790" s="38"/>
    </row>
    <row r="1791" ht="12.75">
      <c r="B1791" s="38"/>
    </row>
    <row r="1792" ht="12.75">
      <c r="B1792" s="38"/>
    </row>
    <row r="1793" ht="12.75">
      <c r="B1793" s="38"/>
    </row>
    <row r="1794" ht="12.75">
      <c r="B1794" s="38"/>
    </row>
    <row r="1795" ht="12.75">
      <c r="B1795" s="38"/>
    </row>
  </sheetData>
  <sheetProtection/>
  <mergeCells count="12">
    <mergeCell ref="C8:E8"/>
    <mergeCell ref="D9:E9"/>
    <mergeCell ref="A12:A13"/>
    <mergeCell ref="B12:B13"/>
    <mergeCell ref="C12:E12"/>
    <mergeCell ref="D1:E1"/>
    <mergeCell ref="D2:E2"/>
    <mergeCell ref="C3:E3"/>
    <mergeCell ref="D4:E4"/>
    <mergeCell ref="A10:E10"/>
    <mergeCell ref="D6:E6"/>
    <mergeCell ref="D7:E7"/>
  </mergeCells>
  <printOptions/>
  <pageMargins left="0.7480314960629921" right="0.7480314960629921" top="0.7480314960629921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54.00390625" style="7" customWidth="1"/>
    <col min="2" max="2" width="10.25390625" style="42" customWidth="1"/>
    <col min="3" max="3" width="9.125" style="7" customWidth="1"/>
    <col min="4" max="4" width="16.125" style="7" customWidth="1"/>
    <col min="5" max="5" width="9.125" style="7" customWidth="1"/>
    <col min="6" max="6" width="14.125" style="18" customWidth="1"/>
    <col min="7" max="7" width="14.25390625" style="19" customWidth="1"/>
    <col min="8" max="8" width="15.375" style="19" customWidth="1"/>
    <col min="9" max="16384" width="9.125" style="18" customWidth="1"/>
  </cols>
  <sheetData>
    <row r="1" spans="2:8" s="2" customFormat="1" ht="15">
      <c r="B1" s="373"/>
      <c r="C1" s="373"/>
      <c r="D1" s="373"/>
      <c r="E1" s="373"/>
      <c r="F1" s="373"/>
      <c r="G1" s="364" t="s">
        <v>185</v>
      </c>
      <c r="H1" s="364"/>
    </row>
    <row r="2" spans="2:8" s="2" customFormat="1" ht="15">
      <c r="B2" s="373"/>
      <c r="C2" s="373"/>
      <c r="D2" s="373"/>
      <c r="E2" s="373"/>
      <c r="F2" s="373"/>
      <c r="G2" s="365" t="s">
        <v>3</v>
      </c>
      <c r="H2" s="365"/>
    </row>
    <row r="3" spans="2:8" s="2" customFormat="1" ht="15">
      <c r="B3" s="9"/>
      <c r="C3" s="9"/>
      <c r="D3" s="9"/>
      <c r="E3" s="9"/>
      <c r="F3" s="364" t="s">
        <v>74</v>
      </c>
      <c r="G3" s="364"/>
      <c r="H3" s="364"/>
    </row>
    <row r="4" spans="2:8" s="2" customFormat="1" ht="15">
      <c r="B4" s="373"/>
      <c r="C4" s="373"/>
      <c r="D4" s="373"/>
      <c r="E4" s="373"/>
      <c r="F4" s="373"/>
      <c r="G4" s="364" t="s">
        <v>228</v>
      </c>
      <c r="H4" s="364"/>
    </row>
    <row r="5" spans="2:8" s="2" customFormat="1" ht="15">
      <c r="B5" s="27"/>
      <c r="C5" s="27"/>
      <c r="D5" s="27"/>
      <c r="E5" s="27"/>
      <c r="F5" s="27"/>
      <c r="G5" s="54"/>
      <c r="H5" s="54"/>
    </row>
    <row r="6" spans="2:8" s="2" customFormat="1" ht="15">
      <c r="B6" s="373"/>
      <c r="C6" s="373"/>
      <c r="D6" s="373"/>
      <c r="E6" s="373"/>
      <c r="F6" s="373"/>
      <c r="G6" s="364" t="s">
        <v>185</v>
      </c>
      <c r="H6" s="364"/>
    </row>
    <row r="7" spans="2:8" s="2" customFormat="1" ht="15">
      <c r="B7" s="373"/>
      <c r="C7" s="373"/>
      <c r="D7" s="373"/>
      <c r="E7" s="373"/>
      <c r="F7" s="373"/>
      <c r="G7" s="365" t="s">
        <v>3</v>
      </c>
      <c r="H7" s="365"/>
    </row>
    <row r="8" spans="2:8" s="2" customFormat="1" ht="15">
      <c r="B8" s="9"/>
      <c r="C8" s="9"/>
      <c r="D8" s="9"/>
      <c r="E8" s="9"/>
      <c r="F8" s="364" t="s">
        <v>74</v>
      </c>
      <c r="G8" s="364"/>
      <c r="H8" s="364"/>
    </row>
    <row r="9" spans="2:8" s="10" customFormat="1" ht="16.5" customHeight="1">
      <c r="B9" s="373"/>
      <c r="C9" s="373"/>
      <c r="D9" s="373"/>
      <c r="E9" s="373"/>
      <c r="F9" s="373"/>
      <c r="G9" s="364" t="s">
        <v>210</v>
      </c>
      <c r="H9" s="364"/>
    </row>
    <row r="10" spans="1:8" s="7" customFormat="1" ht="72.75" customHeight="1" thickBot="1">
      <c r="A10" s="374" t="s">
        <v>175</v>
      </c>
      <c r="B10" s="374"/>
      <c r="C10" s="374"/>
      <c r="D10" s="374"/>
      <c r="E10" s="374"/>
      <c r="F10" s="374"/>
      <c r="G10" s="374"/>
      <c r="H10" s="374"/>
    </row>
    <row r="11" spans="1:8" s="11" customFormat="1" ht="20.25" customHeight="1">
      <c r="A11" s="367" t="s">
        <v>90</v>
      </c>
      <c r="B11" s="369" t="s">
        <v>27</v>
      </c>
      <c r="C11" s="369" t="s">
        <v>28</v>
      </c>
      <c r="D11" s="369" t="s">
        <v>91</v>
      </c>
      <c r="E11" s="369" t="s">
        <v>29</v>
      </c>
      <c r="F11" s="371" t="s">
        <v>92</v>
      </c>
      <c r="G11" s="371"/>
      <c r="H11" s="372"/>
    </row>
    <row r="12" spans="1:8" s="11" customFormat="1" ht="18.75" customHeight="1">
      <c r="A12" s="368"/>
      <c r="B12" s="370"/>
      <c r="C12" s="370"/>
      <c r="D12" s="370"/>
      <c r="E12" s="370"/>
      <c r="F12" s="12">
        <v>2022</v>
      </c>
      <c r="G12" s="13">
        <v>2023</v>
      </c>
      <c r="H12" s="14">
        <v>2024</v>
      </c>
    </row>
    <row r="13" spans="1:8" s="1" customFormat="1" ht="16.5" thickBot="1">
      <c r="A13" s="15" t="s">
        <v>30</v>
      </c>
      <c r="B13" s="3" t="s">
        <v>31</v>
      </c>
      <c r="C13" s="4" t="s">
        <v>32</v>
      </c>
      <c r="D13" s="4" t="s">
        <v>33</v>
      </c>
      <c r="E13" s="4" t="s">
        <v>34</v>
      </c>
      <c r="F13" s="5">
        <v>6</v>
      </c>
      <c r="G13" s="5">
        <v>7</v>
      </c>
      <c r="H13" s="6">
        <v>8</v>
      </c>
    </row>
    <row r="14" spans="1:8" ht="16.5" thickBot="1">
      <c r="A14" s="159" t="s">
        <v>187</v>
      </c>
      <c r="B14" s="187" t="s">
        <v>36</v>
      </c>
      <c r="C14" s="161" t="s">
        <v>162</v>
      </c>
      <c r="D14" s="187"/>
      <c r="E14" s="161"/>
      <c r="F14" s="162">
        <f>F15+F19+F23+F38+F47+F51+F42</f>
        <v>4116157.56</v>
      </c>
      <c r="G14" s="162">
        <f>G15+G19+G23+G38+G47+G51+G42</f>
        <v>1994529</v>
      </c>
      <c r="H14" s="164">
        <f>H15+H19+H23+H38+H47+H51+H42</f>
        <v>1617426</v>
      </c>
    </row>
    <row r="15" spans="1:8" ht="47.25">
      <c r="A15" s="188" t="s">
        <v>57</v>
      </c>
      <c r="B15" s="190" t="s">
        <v>36</v>
      </c>
      <c r="C15" s="191" t="s">
        <v>37</v>
      </c>
      <c r="D15" s="190"/>
      <c r="E15" s="191"/>
      <c r="F15" s="194">
        <f>F16</f>
        <v>1236038</v>
      </c>
      <c r="G15" s="194">
        <f aca="true" t="shared" si="0" ref="G15:H17">G16</f>
        <v>658103</v>
      </c>
      <c r="H15" s="195">
        <f t="shared" si="0"/>
        <v>515298</v>
      </c>
    </row>
    <row r="16" spans="1:8" ht="15.75">
      <c r="A16" s="192" t="s">
        <v>93</v>
      </c>
      <c r="B16" s="168" t="s">
        <v>36</v>
      </c>
      <c r="C16" s="169" t="s">
        <v>37</v>
      </c>
      <c r="D16" s="168" t="s">
        <v>94</v>
      </c>
      <c r="E16" s="169"/>
      <c r="F16" s="176">
        <f>F17</f>
        <v>1236038</v>
      </c>
      <c r="G16" s="176">
        <f t="shared" si="0"/>
        <v>658103</v>
      </c>
      <c r="H16" s="177">
        <f t="shared" si="0"/>
        <v>515298</v>
      </c>
    </row>
    <row r="17" spans="1:8" ht="47.25">
      <c r="A17" s="192" t="s">
        <v>182</v>
      </c>
      <c r="B17" s="168" t="s">
        <v>38</v>
      </c>
      <c r="C17" s="169" t="s">
        <v>37</v>
      </c>
      <c r="D17" s="168" t="s">
        <v>95</v>
      </c>
      <c r="E17" s="169"/>
      <c r="F17" s="176">
        <f>F18</f>
        <v>1236038</v>
      </c>
      <c r="G17" s="176">
        <f t="shared" si="0"/>
        <v>658103</v>
      </c>
      <c r="H17" s="177">
        <f t="shared" si="0"/>
        <v>515298</v>
      </c>
    </row>
    <row r="18" spans="1:10" ht="78.75">
      <c r="A18" s="192" t="s">
        <v>61</v>
      </c>
      <c r="B18" s="168" t="s">
        <v>36</v>
      </c>
      <c r="C18" s="169" t="s">
        <v>37</v>
      </c>
      <c r="D18" s="168" t="s">
        <v>95</v>
      </c>
      <c r="E18" s="169" t="s">
        <v>53</v>
      </c>
      <c r="F18" s="176">
        <v>1236038</v>
      </c>
      <c r="G18" s="176">
        <v>658103</v>
      </c>
      <c r="H18" s="177">
        <v>515298</v>
      </c>
      <c r="I18" s="7"/>
      <c r="J18" s="7"/>
    </row>
    <row r="19" spans="1:10" ht="63" hidden="1">
      <c r="A19" s="196" t="s">
        <v>96</v>
      </c>
      <c r="B19" s="197" t="s">
        <v>36</v>
      </c>
      <c r="C19" s="167" t="s">
        <v>42</v>
      </c>
      <c r="D19" s="197"/>
      <c r="E19" s="167"/>
      <c r="F19" s="24">
        <f>F20</f>
        <v>0</v>
      </c>
      <c r="G19" s="170">
        <f aca="true" t="shared" si="1" ref="G19:H21">G20</f>
        <v>0</v>
      </c>
      <c r="H19" s="205">
        <f t="shared" si="1"/>
        <v>0</v>
      </c>
      <c r="I19" s="7"/>
      <c r="J19" s="7"/>
    </row>
    <row r="20" spans="1:10" ht="15.75" hidden="1">
      <c r="A20" s="192" t="s">
        <v>93</v>
      </c>
      <c r="B20" s="168" t="s">
        <v>36</v>
      </c>
      <c r="C20" s="169" t="s">
        <v>42</v>
      </c>
      <c r="D20" s="168" t="s">
        <v>94</v>
      </c>
      <c r="E20" s="169"/>
      <c r="F20" s="22">
        <f>F21</f>
        <v>0</v>
      </c>
      <c r="G20" s="176">
        <f t="shared" si="1"/>
        <v>0</v>
      </c>
      <c r="H20" s="177">
        <f t="shared" si="1"/>
        <v>0</v>
      </c>
      <c r="I20" s="7"/>
      <c r="J20" s="7"/>
    </row>
    <row r="21" spans="1:10" ht="15.75" hidden="1">
      <c r="A21" s="192" t="s">
        <v>40</v>
      </c>
      <c r="B21" s="168" t="s">
        <v>38</v>
      </c>
      <c r="C21" s="169" t="s">
        <v>42</v>
      </c>
      <c r="D21" s="168" t="s">
        <v>97</v>
      </c>
      <c r="E21" s="169"/>
      <c r="F21" s="22">
        <f>F22</f>
        <v>0</v>
      </c>
      <c r="G21" s="176">
        <f t="shared" si="1"/>
        <v>0</v>
      </c>
      <c r="H21" s="177">
        <f t="shared" si="1"/>
        <v>0</v>
      </c>
      <c r="I21" s="7"/>
      <c r="J21" s="7"/>
    </row>
    <row r="22" spans="1:10" ht="31.5" hidden="1">
      <c r="A22" s="192" t="s">
        <v>62</v>
      </c>
      <c r="B22" s="168" t="s">
        <v>36</v>
      </c>
      <c r="C22" s="169" t="s">
        <v>42</v>
      </c>
      <c r="D22" s="168" t="s">
        <v>97</v>
      </c>
      <c r="E22" s="169" t="s">
        <v>54</v>
      </c>
      <c r="F22" s="22">
        <v>0</v>
      </c>
      <c r="G22" s="176">
        <v>0</v>
      </c>
      <c r="H22" s="177">
        <v>0</v>
      </c>
      <c r="I22" s="7"/>
      <c r="J22" s="7"/>
    </row>
    <row r="23" spans="1:10" ht="63">
      <c r="A23" s="196" t="s">
        <v>188</v>
      </c>
      <c r="B23" s="197" t="s">
        <v>36</v>
      </c>
      <c r="C23" s="167" t="s">
        <v>39</v>
      </c>
      <c r="D23" s="168"/>
      <c r="E23" s="167"/>
      <c r="F23" s="170">
        <f>F24</f>
        <v>2383219.56</v>
      </c>
      <c r="G23" s="170">
        <f>G24</f>
        <v>1330973</v>
      </c>
      <c r="H23" s="205">
        <f>H24</f>
        <v>1097858</v>
      </c>
      <c r="I23" s="7"/>
      <c r="J23" s="7"/>
    </row>
    <row r="24" spans="1:10" ht="15.75">
      <c r="A24" s="192" t="s">
        <v>93</v>
      </c>
      <c r="B24" s="168" t="s">
        <v>36</v>
      </c>
      <c r="C24" s="169" t="s">
        <v>39</v>
      </c>
      <c r="D24" s="168" t="s">
        <v>94</v>
      </c>
      <c r="E24" s="169"/>
      <c r="F24" s="176">
        <f>F31+F34+F25+F28</f>
        <v>2383219.56</v>
      </c>
      <c r="G24" s="176">
        <f>G31+G34+G25+G28</f>
        <v>1330973</v>
      </c>
      <c r="H24" s="206">
        <f>H31+H34+H25+H28</f>
        <v>1097858</v>
      </c>
      <c r="I24" s="7"/>
      <c r="J24" s="7"/>
    </row>
    <row r="25" spans="1:10" ht="49.5" customHeight="1">
      <c r="A25" s="192" t="s">
        <v>189</v>
      </c>
      <c r="B25" s="168" t="s">
        <v>36</v>
      </c>
      <c r="C25" s="169" t="s">
        <v>39</v>
      </c>
      <c r="D25" s="168" t="s">
        <v>106</v>
      </c>
      <c r="E25" s="169"/>
      <c r="F25" s="176">
        <f>F26+F27</f>
        <v>193438</v>
      </c>
      <c r="G25" s="176">
        <f>G26+G27</f>
        <v>200106</v>
      </c>
      <c r="H25" s="177">
        <f>H26+H27</f>
        <v>207473</v>
      </c>
      <c r="I25" s="7"/>
      <c r="J25" s="7"/>
    </row>
    <row r="26" spans="1:10" ht="78.75">
      <c r="A26" s="192" t="s">
        <v>61</v>
      </c>
      <c r="B26" s="168" t="s">
        <v>36</v>
      </c>
      <c r="C26" s="169" t="s">
        <v>39</v>
      </c>
      <c r="D26" s="168" t="s">
        <v>106</v>
      </c>
      <c r="E26" s="169" t="s">
        <v>53</v>
      </c>
      <c r="F26" s="176">
        <v>166643</v>
      </c>
      <c r="G26" s="176">
        <v>175049</v>
      </c>
      <c r="H26" s="177">
        <v>180829</v>
      </c>
      <c r="I26" s="7"/>
      <c r="J26" s="7"/>
    </row>
    <row r="27" spans="1:8" ht="31.5">
      <c r="A27" s="198" t="s">
        <v>165</v>
      </c>
      <c r="B27" s="169" t="s">
        <v>36</v>
      </c>
      <c r="C27" s="169" t="s">
        <v>39</v>
      </c>
      <c r="D27" s="168" t="s">
        <v>106</v>
      </c>
      <c r="E27" s="169" t="s">
        <v>54</v>
      </c>
      <c r="F27" s="176">
        <v>26795</v>
      </c>
      <c r="G27" s="176">
        <v>25057</v>
      </c>
      <c r="H27" s="177">
        <v>26644</v>
      </c>
    </row>
    <row r="28" spans="1:8" ht="94.5">
      <c r="A28" s="199" t="s">
        <v>163</v>
      </c>
      <c r="B28" s="200" t="s">
        <v>36</v>
      </c>
      <c r="C28" s="200" t="s">
        <v>39</v>
      </c>
      <c r="D28" s="201" t="s">
        <v>190</v>
      </c>
      <c r="E28" s="200"/>
      <c r="F28" s="202">
        <f>F29+F30</f>
        <v>3274.56</v>
      </c>
      <c r="G28" s="202">
        <f>G29+G30</f>
        <v>0</v>
      </c>
      <c r="H28" s="203">
        <f>H29+H30</f>
        <v>0</v>
      </c>
    </row>
    <row r="29" spans="1:8" ht="78.75">
      <c r="A29" s="198" t="s">
        <v>164</v>
      </c>
      <c r="B29" s="200" t="s">
        <v>36</v>
      </c>
      <c r="C29" s="200" t="s">
        <v>39</v>
      </c>
      <c r="D29" s="201" t="s">
        <v>190</v>
      </c>
      <c r="E29" s="200" t="s">
        <v>53</v>
      </c>
      <c r="F29" s="202">
        <v>2024.56</v>
      </c>
      <c r="G29" s="202">
        <v>0</v>
      </c>
      <c r="H29" s="203">
        <v>0</v>
      </c>
    </row>
    <row r="30" spans="1:8" ht="31.5">
      <c r="A30" s="198" t="s">
        <v>165</v>
      </c>
      <c r="B30" s="200" t="s">
        <v>36</v>
      </c>
      <c r="C30" s="200" t="s">
        <v>39</v>
      </c>
      <c r="D30" s="201" t="s">
        <v>190</v>
      </c>
      <c r="E30" s="200" t="s">
        <v>54</v>
      </c>
      <c r="F30" s="202">
        <v>1250</v>
      </c>
      <c r="G30" s="202">
        <v>0</v>
      </c>
      <c r="H30" s="203">
        <v>0</v>
      </c>
    </row>
    <row r="31" spans="1:8" ht="94.5" customHeight="1">
      <c r="A31" s="204" t="s">
        <v>125</v>
      </c>
      <c r="B31" s="169" t="s">
        <v>36</v>
      </c>
      <c r="C31" s="169" t="s">
        <v>39</v>
      </c>
      <c r="D31" s="169" t="s">
        <v>108</v>
      </c>
      <c r="E31" s="168"/>
      <c r="F31" s="176">
        <f>F32+F33</f>
        <v>22148</v>
      </c>
      <c r="G31" s="176">
        <f>G32+G33</f>
        <v>22623</v>
      </c>
      <c r="H31" s="177">
        <f>H32+H33</f>
        <v>22623</v>
      </c>
    </row>
    <row r="32" spans="1:8" ht="78.75">
      <c r="A32" s="192" t="s">
        <v>61</v>
      </c>
      <c r="B32" s="168" t="s">
        <v>36</v>
      </c>
      <c r="C32" s="169" t="s">
        <v>39</v>
      </c>
      <c r="D32" s="169" t="s">
        <v>108</v>
      </c>
      <c r="E32" s="168" t="s">
        <v>53</v>
      </c>
      <c r="F32" s="176">
        <v>16148</v>
      </c>
      <c r="G32" s="176">
        <v>16623</v>
      </c>
      <c r="H32" s="177">
        <v>16623</v>
      </c>
    </row>
    <row r="33" spans="1:8" ht="31.5">
      <c r="A33" s="198" t="s">
        <v>165</v>
      </c>
      <c r="B33" s="169" t="s">
        <v>36</v>
      </c>
      <c r="C33" s="169" t="s">
        <v>39</v>
      </c>
      <c r="D33" s="169" t="s">
        <v>108</v>
      </c>
      <c r="E33" s="168" t="s">
        <v>54</v>
      </c>
      <c r="F33" s="176">
        <v>6000</v>
      </c>
      <c r="G33" s="176">
        <v>6000</v>
      </c>
      <c r="H33" s="177">
        <v>6000</v>
      </c>
    </row>
    <row r="34" spans="1:8" ht="15.75">
      <c r="A34" s="192" t="s">
        <v>40</v>
      </c>
      <c r="B34" s="168" t="s">
        <v>36</v>
      </c>
      <c r="C34" s="169" t="s">
        <v>39</v>
      </c>
      <c r="D34" s="168" t="s">
        <v>97</v>
      </c>
      <c r="E34" s="169"/>
      <c r="F34" s="176">
        <f>F35+F36+F37</f>
        <v>2164359</v>
      </c>
      <c r="G34" s="176">
        <f>G35+G36+G37</f>
        <v>1108244</v>
      </c>
      <c r="H34" s="177">
        <f>H35+H36+H37</f>
        <v>867762</v>
      </c>
    </row>
    <row r="35" spans="1:8" ht="78.75">
      <c r="A35" s="192" t="s">
        <v>61</v>
      </c>
      <c r="B35" s="168" t="s">
        <v>36</v>
      </c>
      <c r="C35" s="169" t="s">
        <v>39</v>
      </c>
      <c r="D35" s="168" t="s">
        <v>97</v>
      </c>
      <c r="E35" s="169" t="s">
        <v>53</v>
      </c>
      <c r="F35" s="176">
        <v>1567962</v>
      </c>
      <c r="G35" s="176">
        <v>809219</v>
      </c>
      <c r="H35" s="177">
        <v>633623</v>
      </c>
    </row>
    <row r="36" spans="1:8" ht="31.5">
      <c r="A36" s="198" t="s">
        <v>165</v>
      </c>
      <c r="B36" s="169" t="s">
        <v>36</v>
      </c>
      <c r="C36" s="169" t="s">
        <v>39</v>
      </c>
      <c r="D36" s="168" t="s">
        <v>97</v>
      </c>
      <c r="E36" s="169" t="s">
        <v>54</v>
      </c>
      <c r="F36" s="176">
        <v>594897</v>
      </c>
      <c r="G36" s="176">
        <v>298207</v>
      </c>
      <c r="H36" s="177">
        <v>233499</v>
      </c>
    </row>
    <row r="37" spans="1:8" ht="15.75">
      <c r="A37" s="192" t="s">
        <v>63</v>
      </c>
      <c r="B37" s="168" t="s">
        <v>36</v>
      </c>
      <c r="C37" s="169" t="s">
        <v>39</v>
      </c>
      <c r="D37" s="168" t="s">
        <v>97</v>
      </c>
      <c r="E37" s="169" t="s">
        <v>58</v>
      </c>
      <c r="F37" s="176">
        <v>1500</v>
      </c>
      <c r="G37" s="176">
        <v>818</v>
      </c>
      <c r="H37" s="177">
        <v>640</v>
      </c>
    </row>
    <row r="38" spans="1:8" ht="47.25">
      <c r="A38" s="196" t="s">
        <v>47</v>
      </c>
      <c r="B38" s="197" t="s">
        <v>36</v>
      </c>
      <c r="C38" s="167" t="s">
        <v>48</v>
      </c>
      <c r="D38" s="168"/>
      <c r="E38" s="167"/>
      <c r="F38" s="170">
        <f>F39</f>
        <v>92200</v>
      </c>
      <c r="G38" s="170">
        <f aca="true" t="shared" si="2" ref="G38:H40">G39</f>
        <v>0</v>
      </c>
      <c r="H38" s="205">
        <f t="shared" si="2"/>
        <v>0</v>
      </c>
    </row>
    <row r="39" spans="1:8" ht="15.75">
      <c r="A39" s="192" t="s">
        <v>93</v>
      </c>
      <c r="B39" s="175" t="s">
        <v>36</v>
      </c>
      <c r="C39" s="169" t="s">
        <v>48</v>
      </c>
      <c r="D39" s="169" t="s">
        <v>94</v>
      </c>
      <c r="E39" s="175"/>
      <c r="F39" s="176">
        <f>F40</f>
        <v>92200</v>
      </c>
      <c r="G39" s="176">
        <f t="shared" si="2"/>
        <v>0</v>
      </c>
      <c r="H39" s="177">
        <f t="shared" si="2"/>
        <v>0</v>
      </c>
    </row>
    <row r="40" spans="1:8" ht="79.5" customHeight="1">
      <c r="A40" s="192" t="s">
        <v>191</v>
      </c>
      <c r="B40" s="175" t="s">
        <v>36</v>
      </c>
      <c r="C40" s="169" t="s">
        <v>48</v>
      </c>
      <c r="D40" s="168" t="s">
        <v>99</v>
      </c>
      <c r="E40" s="169"/>
      <c r="F40" s="176">
        <f>F41</f>
        <v>92200</v>
      </c>
      <c r="G40" s="176">
        <f t="shared" si="2"/>
        <v>0</v>
      </c>
      <c r="H40" s="177">
        <f t="shared" si="2"/>
        <v>0</v>
      </c>
    </row>
    <row r="41" spans="1:8" ht="15.75">
      <c r="A41" s="192" t="s">
        <v>60</v>
      </c>
      <c r="B41" s="175" t="s">
        <v>36</v>
      </c>
      <c r="C41" s="169" t="s">
        <v>48</v>
      </c>
      <c r="D41" s="168" t="s">
        <v>99</v>
      </c>
      <c r="E41" s="169" t="s">
        <v>59</v>
      </c>
      <c r="F41" s="176">
        <v>92200</v>
      </c>
      <c r="G41" s="176">
        <v>0</v>
      </c>
      <c r="H41" s="177">
        <v>0</v>
      </c>
    </row>
    <row r="42" spans="1:8" ht="20.25" customHeight="1" hidden="1">
      <c r="A42" s="196" t="s">
        <v>100</v>
      </c>
      <c r="B42" s="197" t="s">
        <v>36</v>
      </c>
      <c r="C42" s="167" t="s">
        <v>101</v>
      </c>
      <c r="D42" s="168"/>
      <c r="E42" s="167"/>
      <c r="F42" s="24">
        <f aca="true" t="shared" si="3" ref="F42:H43">F43</f>
        <v>0</v>
      </c>
      <c r="G42" s="170">
        <f t="shared" si="3"/>
        <v>0</v>
      </c>
      <c r="H42" s="205">
        <f t="shared" si="3"/>
        <v>0</v>
      </c>
    </row>
    <row r="43" spans="1:8" ht="15.75" hidden="1">
      <c r="A43" s="192" t="s">
        <v>93</v>
      </c>
      <c r="B43" s="175" t="s">
        <v>36</v>
      </c>
      <c r="C43" s="169" t="s">
        <v>101</v>
      </c>
      <c r="D43" s="169" t="s">
        <v>94</v>
      </c>
      <c r="E43" s="175"/>
      <c r="F43" s="22">
        <f t="shared" si="3"/>
        <v>0</v>
      </c>
      <c r="G43" s="176">
        <f t="shared" si="3"/>
        <v>0</v>
      </c>
      <c r="H43" s="177">
        <f t="shared" si="3"/>
        <v>0</v>
      </c>
    </row>
    <row r="44" spans="1:8" ht="31.5" hidden="1">
      <c r="A44" s="192" t="s">
        <v>102</v>
      </c>
      <c r="B44" s="175" t="s">
        <v>36</v>
      </c>
      <c r="C44" s="169" t="s">
        <v>101</v>
      </c>
      <c r="D44" s="168" t="s">
        <v>103</v>
      </c>
      <c r="E44" s="169"/>
      <c r="F44" s="22">
        <f>F45+F46</f>
        <v>0</v>
      </c>
      <c r="G44" s="176">
        <f>G45+G46</f>
        <v>0</v>
      </c>
      <c r="H44" s="206">
        <f>H45+H46</f>
        <v>0</v>
      </c>
    </row>
    <row r="45" spans="1:8" ht="31.5" hidden="1">
      <c r="A45" s="295" t="s">
        <v>165</v>
      </c>
      <c r="B45" s="169" t="s">
        <v>36</v>
      </c>
      <c r="C45" s="169" t="s">
        <v>101</v>
      </c>
      <c r="D45" s="168" t="s">
        <v>103</v>
      </c>
      <c r="E45" s="169" t="s">
        <v>54</v>
      </c>
      <c r="F45" s="22">
        <v>0</v>
      </c>
      <c r="G45" s="176">
        <v>0</v>
      </c>
      <c r="H45" s="177">
        <v>0</v>
      </c>
    </row>
    <row r="46" spans="1:8" ht="15.75" hidden="1">
      <c r="A46" s="173" t="s">
        <v>63</v>
      </c>
      <c r="B46" s="169" t="s">
        <v>36</v>
      </c>
      <c r="C46" s="169" t="s">
        <v>101</v>
      </c>
      <c r="D46" s="168" t="s">
        <v>103</v>
      </c>
      <c r="E46" s="169" t="s">
        <v>58</v>
      </c>
      <c r="F46" s="22">
        <v>0</v>
      </c>
      <c r="G46" s="176">
        <v>0</v>
      </c>
      <c r="H46" s="177">
        <v>0</v>
      </c>
    </row>
    <row r="47" spans="1:8" ht="15.75">
      <c r="A47" s="165" t="s">
        <v>65</v>
      </c>
      <c r="B47" s="167" t="s">
        <v>36</v>
      </c>
      <c r="C47" s="167" t="s">
        <v>66</v>
      </c>
      <c r="D47" s="168"/>
      <c r="E47" s="167"/>
      <c r="F47" s="170">
        <f aca="true" t="shared" si="4" ref="F47:H49">F48</f>
        <v>10000</v>
      </c>
      <c r="G47" s="170">
        <f t="shared" si="4"/>
        <v>5453</v>
      </c>
      <c r="H47" s="279">
        <f t="shared" si="4"/>
        <v>4270</v>
      </c>
    </row>
    <row r="48" spans="1:8" ht="15.75">
      <c r="A48" s="173" t="s">
        <v>93</v>
      </c>
      <c r="B48" s="169" t="s">
        <v>36</v>
      </c>
      <c r="C48" s="169" t="s">
        <v>66</v>
      </c>
      <c r="D48" s="169" t="s">
        <v>94</v>
      </c>
      <c r="E48" s="175"/>
      <c r="F48" s="176">
        <f t="shared" si="4"/>
        <v>10000</v>
      </c>
      <c r="G48" s="176">
        <f t="shared" si="4"/>
        <v>5453</v>
      </c>
      <c r="H48" s="177">
        <f t="shared" si="4"/>
        <v>4270</v>
      </c>
    </row>
    <row r="49" spans="1:8" ht="15.75">
      <c r="A49" s="173" t="s">
        <v>67</v>
      </c>
      <c r="B49" s="169" t="s">
        <v>36</v>
      </c>
      <c r="C49" s="169" t="s">
        <v>66</v>
      </c>
      <c r="D49" s="168" t="s">
        <v>104</v>
      </c>
      <c r="E49" s="169"/>
      <c r="F49" s="176">
        <f t="shared" si="4"/>
        <v>10000</v>
      </c>
      <c r="G49" s="176">
        <f t="shared" si="4"/>
        <v>5453</v>
      </c>
      <c r="H49" s="177">
        <f t="shared" si="4"/>
        <v>4270</v>
      </c>
    </row>
    <row r="50" spans="1:8" ht="15.75">
      <c r="A50" s="173" t="s">
        <v>63</v>
      </c>
      <c r="B50" s="169" t="s">
        <v>36</v>
      </c>
      <c r="C50" s="169" t="s">
        <v>66</v>
      </c>
      <c r="D50" s="168" t="s">
        <v>104</v>
      </c>
      <c r="E50" s="169" t="s">
        <v>58</v>
      </c>
      <c r="F50" s="176">
        <v>10000</v>
      </c>
      <c r="G50" s="176">
        <v>5453</v>
      </c>
      <c r="H50" s="177">
        <v>4270</v>
      </c>
    </row>
    <row r="51" spans="1:8" ht="15.75">
      <c r="A51" s="165" t="s">
        <v>41</v>
      </c>
      <c r="B51" s="167" t="s">
        <v>36</v>
      </c>
      <c r="C51" s="167" t="s">
        <v>46</v>
      </c>
      <c r="D51" s="168"/>
      <c r="E51" s="169"/>
      <c r="F51" s="170">
        <f>F52</f>
        <v>394700</v>
      </c>
      <c r="G51" s="170">
        <f>G52</f>
        <v>0</v>
      </c>
      <c r="H51" s="279">
        <f>H52</f>
        <v>0</v>
      </c>
    </row>
    <row r="52" spans="1:8" ht="15.75">
      <c r="A52" s="173" t="s">
        <v>93</v>
      </c>
      <c r="B52" s="169" t="s">
        <v>36</v>
      </c>
      <c r="C52" s="169" t="s">
        <v>46</v>
      </c>
      <c r="D52" s="168" t="s">
        <v>94</v>
      </c>
      <c r="E52" s="169"/>
      <c r="F52" s="176">
        <f>F57+F53+F55</f>
        <v>394700</v>
      </c>
      <c r="G52" s="176">
        <f>G57+G53+G55</f>
        <v>0</v>
      </c>
      <c r="H52" s="206">
        <f>H57+H53+H55</f>
        <v>0</v>
      </c>
    </row>
    <row r="53" spans="1:8" ht="63" hidden="1">
      <c r="A53" s="173" t="s">
        <v>123</v>
      </c>
      <c r="B53" s="169" t="s">
        <v>36</v>
      </c>
      <c r="C53" s="169" t="s">
        <v>46</v>
      </c>
      <c r="D53" s="168" t="s">
        <v>124</v>
      </c>
      <c r="E53" s="169"/>
      <c r="F53" s="176">
        <f>F54</f>
        <v>0</v>
      </c>
      <c r="G53" s="176">
        <f>G54</f>
        <v>0</v>
      </c>
      <c r="H53" s="177">
        <f>H54</f>
        <v>0</v>
      </c>
    </row>
    <row r="54" spans="1:8" ht="31.5" hidden="1">
      <c r="A54" s="198" t="s">
        <v>165</v>
      </c>
      <c r="B54" s="169" t="s">
        <v>36</v>
      </c>
      <c r="C54" s="169" t="s">
        <v>46</v>
      </c>
      <c r="D54" s="168" t="s">
        <v>124</v>
      </c>
      <c r="E54" s="169" t="s">
        <v>54</v>
      </c>
      <c r="F54" s="176">
        <v>0</v>
      </c>
      <c r="G54" s="176">
        <v>0</v>
      </c>
      <c r="H54" s="177">
        <v>0</v>
      </c>
    </row>
    <row r="55" spans="1:8" ht="94.5" hidden="1">
      <c r="A55" s="204" t="s">
        <v>148</v>
      </c>
      <c r="B55" s="169" t="s">
        <v>36</v>
      </c>
      <c r="C55" s="169" t="s">
        <v>46</v>
      </c>
      <c r="D55" s="169" t="s">
        <v>149</v>
      </c>
      <c r="E55" s="169"/>
      <c r="F55" s="176">
        <v>0</v>
      </c>
      <c r="G55" s="176">
        <f>G56</f>
        <v>0</v>
      </c>
      <c r="H55" s="177">
        <f>H56</f>
        <v>0</v>
      </c>
    </row>
    <row r="56" spans="1:8" ht="15.75" hidden="1">
      <c r="A56" s="173" t="s">
        <v>60</v>
      </c>
      <c r="B56" s="169" t="s">
        <v>36</v>
      </c>
      <c r="C56" s="169" t="s">
        <v>46</v>
      </c>
      <c r="D56" s="169" t="s">
        <v>149</v>
      </c>
      <c r="E56" s="169" t="s">
        <v>59</v>
      </c>
      <c r="F56" s="176">
        <v>0</v>
      </c>
      <c r="G56" s="176">
        <v>0</v>
      </c>
      <c r="H56" s="177">
        <v>0</v>
      </c>
    </row>
    <row r="57" spans="1:8" ht="31.5">
      <c r="A57" s="173" t="s">
        <v>55</v>
      </c>
      <c r="B57" s="169" t="s">
        <v>36</v>
      </c>
      <c r="C57" s="169" t="s">
        <v>46</v>
      </c>
      <c r="D57" s="168" t="s">
        <v>105</v>
      </c>
      <c r="E57" s="169"/>
      <c r="F57" s="176">
        <f>F58+F59</f>
        <v>394700</v>
      </c>
      <c r="G57" s="176">
        <f>G58+G59</f>
        <v>0</v>
      </c>
      <c r="H57" s="177">
        <f>H58+H59</f>
        <v>0</v>
      </c>
    </row>
    <row r="58" spans="1:8" ht="31.5">
      <c r="A58" s="198" t="s">
        <v>165</v>
      </c>
      <c r="B58" s="169" t="s">
        <v>36</v>
      </c>
      <c r="C58" s="169" t="s">
        <v>46</v>
      </c>
      <c r="D58" s="168" t="s">
        <v>105</v>
      </c>
      <c r="E58" s="169" t="s">
        <v>54</v>
      </c>
      <c r="F58" s="176">
        <v>386700</v>
      </c>
      <c r="G58" s="176">
        <v>0</v>
      </c>
      <c r="H58" s="177">
        <v>0</v>
      </c>
    </row>
    <row r="59" spans="1:8" ht="16.5" thickBot="1">
      <c r="A59" s="179" t="s">
        <v>63</v>
      </c>
      <c r="B59" s="183" t="s">
        <v>36</v>
      </c>
      <c r="C59" s="182" t="s">
        <v>46</v>
      </c>
      <c r="D59" s="183" t="s">
        <v>105</v>
      </c>
      <c r="E59" s="182" t="s">
        <v>58</v>
      </c>
      <c r="F59" s="184">
        <v>8000</v>
      </c>
      <c r="G59" s="184">
        <v>0</v>
      </c>
      <c r="H59" s="185">
        <v>0</v>
      </c>
    </row>
    <row r="60" spans="1:8" ht="32.25" hidden="1" thickBot="1">
      <c r="A60" s="296" t="s">
        <v>192</v>
      </c>
      <c r="B60" s="297" t="s">
        <v>42</v>
      </c>
      <c r="C60" s="297" t="s">
        <v>162</v>
      </c>
      <c r="D60" s="297"/>
      <c r="E60" s="297"/>
      <c r="F60" s="304">
        <f aca="true" t="shared" si="5" ref="F60:H63">F61</f>
        <v>0</v>
      </c>
      <c r="G60" s="304">
        <f t="shared" si="5"/>
        <v>0</v>
      </c>
      <c r="H60" s="310">
        <f t="shared" si="5"/>
        <v>0</v>
      </c>
    </row>
    <row r="61" spans="1:8" ht="47.25" hidden="1">
      <c r="A61" s="208" t="s">
        <v>193</v>
      </c>
      <c r="B61" s="214" t="s">
        <v>42</v>
      </c>
      <c r="C61" s="214" t="s">
        <v>68</v>
      </c>
      <c r="D61" s="214"/>
      <c r="E61" s="214"/>
      <c r="F61" s="305">
        <f t="shared" si="5"/>
        <v>0</v>
      </c>
      <c r="G61" s="305">
        <f t="shared" si="5"/>
        <v>0</v>
      </c>
      <c r="H61" s="311">
        <f t="shared" si="5"/>
        <v>0</v>
      </c>
    </row>
    <row r="62" spans="1:8" ht="15.75" hidden="1">
      <c r="A62" s="209" t="s">
        <v>93</v>
      </c>
      <c r="B62" s="215" t="s">
        <v>42</v>
      </c>
      <c r="C62" s="215" t="s">
        <v>68</v>
      </c>
      <c r="D62" s="215" t="s">
        <v>94</v>
      </c>
      <c r="E62" s="215"/>
      <c r="F62" s="306">
        <f t="shared" si="5"/>
        <v>0</v>
      </c>
      <c r="G62" s="306">
        <f t="shared" si="5"/>
        <v>0</v>
      </c>
      <c r="H62" s="312">
        <f t="shared" si="5"/>
        <v>0</v>
      </c>
    </row>
    <row r="63" spans="1:8" ht="94.5" hidden="1">
      <c r="A63" s="210" t="s">
        <v>163</v>
      </c>
      <c r="B63" s="216" t="s">
        <v>42</v>
      </c>
      <c r="C63" s="216" t="s">
        <v>68</v>
      </c>
      <c r="D63" s="216" t="s">
        <v>190</v>
      </c>
      <c r="E63" s="216"/>
      <c r="F63" s="307">
        <f t="shared" si="5"/>
        <v>0</v>
      </c>
      <c r="G63" s="307">
        <f t="shared" si="5"/>
        <v>0</v>
      </c>
      <c r="H63" s="313">
        <f t="shared" si="5"/>
        <v>0</v>
      </c>
    </row>
    <row r="64" spans="1:8" ht="32.25" hidden="1" thickBot="1">
      <c r="A64" s="211" t="s">
        <v>165</v>
      </c>
      <c r="B64" s="217" t="s">
        <v>42</v>
      </c>
      <c r="C64" s="217" t="s">
        <v>68</v>
      </c>
      <c r="D64" s="218" t="s">
        <v>190</v>
      </c>
      <c r="E64" s="217" t="s">
        <v>54</v>
      </c>
      <c r="F64" s="308">
        <v>0</v>
      </c>
      <c r="G64" s="308">
        <v>0</v>
      </c>
      <c r="H64" s="314">
        <v>0</v>
      </c>
    </row>
    <row r="65" spans="1:8" ht="16.5" thickBot="1">
      <c r="A65" s="159" t="s">
        <v>194</v>
      </c>
      <c r="B65" s="187" t="s">
        <v>39</v>
      </c>
      <c r="C65" s="161" t="s">
        <v>162</v>
      </c>
      <c r="D65" s="187"/>
      <c r="E65" s="161"/>
      <c r="F65" s="224">
        <f>F74+F66+F70</f>
        <v>712926.87</v>
      </c>
      <c r="G65" s="224">
        <f>G74+G66+G70</f>
        <v>0</v>
      </c>
      <c r="H65" s="225">
        <f>H74+H66+H70</f>
        <v>0</v>
      </c>
    </row>
    <row r="66" spans="1:8" ht="15.75">
      <c r="A66" s="165" t="s">
        <v>156</v>
      </c>
      <c r="B66" s="167" t="s">
        <v>39</v>
      </c>
      <c r="C66" s="167" t="s">
        <v>36</v>
      </c>
      <c r="D66" s="167"/>
      <c r="E66" s="167"/>
      <c r="F66" s="226">
        <f aca="true" t="shared" si="6" ref="F66:H68">F67</f>
        <v>672800</v>
      </c>
      <c r="G66" s="226">
        <f t="shared" si="6"/>
        <v>0</v>
      </c>
      <c r="H66" s="227">
        <f t="shared" si="6"/>
        <v>0</v>
      </c>
    </row>
    <row r="67" spans="1:8" ht="15.75">
      <c r="A67" s="192" t="s">
        <v>93</v>
      </c>
      <c r="B67" s="169" t="s">
        <v>39</v>
      </c>
      <c r="C67" s="169" t="s">
        <v>36</v>
      </c>
      <c r="D67" s="169" t="s">
        <v>94</v>
      </c>
      <c r="E67" s="169"/>
      <c r="F67" s="228">
        <f t="shared" si="6"/>
        <v>672800</v>
      </c>
      <c r="G67" s="228">
        <f t="shared" si="6"/>
        <v>0</v>
      </c>
      <c r="H67" s="229">
        <f t="shared" si="6"/>
        <v>0</v>
      </c>
    </row>
    <row r="68" spans="1:8" ht="47.25">
      <c r="A68" s="173" t="s">
        <v>157</v>
      </c>
      <c r="B68" s="169" t="s">
        <v>39</v>
      </c>
      <c r="C68" s="169" t="s">
        <v>36</v>
      </c>
      <c r="D68" s="169" t="s">
        <v>195</v>
      </c>
      <c r="E68" s="169"/>
      <c r="F68" s="228">
        <f t="shared" si="6"/>
        <v>672800</v>
      </c>
      <c r="G68" s="228">
        <f t="shared" si="6"/>
        <v>0</v>
      </c>
      <c r="H68" s="229">
        <f t="shared" si="6"/>
        <v>0</v>
      </c>
    </row>
    <row r="69" spans="1:8" ht="31.5">
      <c r="A69" s="192" t="s">
        <v>165</v>
      </c>
      <c r="B69" s="169" t="s">
        <v>39</v>
      </c>
      <c r="C69" s="169" t="s">
        <v>36</v>
      </c>
      <c r="D69" s="169" t="s">
        <v>195</v>
      </c>
      <c r="E69" s="169" t="s">
        <v>54</v>
      </c>
      <c r="F69" s="228">
        <v>672800</v>
      </c>
      <c r="G69" s="228">
        <v>0</v>
      </c>
      <c r="H69" s="229">
        <v>0</v>
      </c>
    </row>
    <row r="70" spans="1:9" ht="15.75">
      <c r="A70" s="165" t="s">
        <v>176</v>
      </c>
      <c r="B70" s="167" t="s">
        <v>39</v>
      </c>
      <c r="C70" s="167" t="s">
        <v>177</v>
      </c>
      <c r="D70" s="167"/>
      <c r="E70" s="167"/>
      <c r="F70" s="226">
        <f aca="true" t="shared" si="7" ref="F70:H72">F71</f>
        <v>40126.87</v>
      </c>
      <c r="G70" s="226">
        <f t="shared" si="7"/>
        <v>0</v>
      </c>
      <c r="H70" s="227">
        <f t="shared" si="7"/>
        <v>0</v>
      </c>
      <c r="I70" s="7"/>
    </row>
    <row r="71" spans="1:9" ht="15.75">
      <c r="A71" s="192" t="s">
        <v>93</v>
      </c>
      <c r="B71" s="169" t="s">
        <v>39</v>
      </c>
      <c r="C71" s="169" t="s">
        <v>177</v>
      </c>
      <c r="D71" s="169" t="s">
        <v>94</v>
      </c>
      <c r="E71" s="169"/>
      <c r="F71" s="228">
        <f t="shared" si="7"/>
        <v>40126.87</v>
      </c>
      <c r="G71" s="228">
        <f t="shared" si="7"/>
        <v>0</v>
      </c>
      <c r="H71" s="229">
        <f t="shared" si="7"/>
        <v>0</v>
      </c>
      <c r="I71" s="7"/>
    </row>
    <row r="72" spans="1:9" ht="94.5">
      <c r="A72" s="230" t="s">
        <v>163</v>
      </c>
      <c r="B72" s="169" t="s">
        <v>39</v>
      </c>
      <c r="C72" s="169" t="s">
        <v>177</v>
      </c>
      <c r="D72" s="201" t="s">
        <v>190</v>
      </c>
      <c r="E72" s="169"/>
      <c r="F72" s="228">
        <f t="shared" si="7"/>
        <v>40126.87</v>
      </c>
      <c r="G72" s="228">
        <f t="shared" si="7"/>
        <v>0</v>
      </c>
      <c r="H72" s="229">
        <f t="shared" si="7"/>
        <v>0</v>
      </c>
      <c r="I72" s="7"/>
    </row>
    <row r="73" spans="1:9" ht="33" customHeight="1" thickBot="1">
      <c r="A73" s="192" t="s">
        <v>165</v>
      </c>
      <c r="B73" s="175" t="s">
        <v>39</v>
      </c>
      <c r="C73" s="169" t="s">
        <v>177</v>
      </c>
      <c r="D73" s="201" t="s">
        <v>190</v>
      </c>
      <c r="E73" s="169" t="s">
        <v>54</v>
      </c>
      <c r="F73" s="176">
        <v>40126.87</v>
      </c>
      <c r="G73" s="176">
        <v>0</v>
      </c>
      <c r="H73" s="177">
        <v>0</v>
      </c>
      <c r="I73" s="7"/>
    </row>
    <row r="74" spans="1:8" ht="30" customHeight="1" hidden="1">
      <c r="A74" s="196" t="s">
        <v>158</v>
      </c>
      <c r="B74" s="197" t="s">
        <v>39</v>
      </c>
      <c r="C74" s="167" t="s">
        <v>159</v>
      </c>
      <c r="D74" s="169"/>
      <c r="E74" s="168"/>
      <c r="F74" s="226">
        <f aca="true" t="shared" si="8" ref="F74:H76">F75</f>
        <v>0</v>
      </c>
      <c r="G74" s="226">
        <f t="shared" si="8"/>
        <v>0</v>
      </c>
      <c r="H74" s="227">
        <f t="shared" si="8"/>
        <v>0</v>
      </c>
    </row>
    <row r="75" spans="1:8" ht="15.75" hidden="1">
      <c r="A75" s="192" t="s">
        <v>93</v>
      </c>
      <c r="B75" s="175" t="s">
        <v>39</v>
      </c>
      <c r="C75" s="169" t="s">
        <v>159</v>
      </c>
      <c r="D75" s="169" t="s">
        <v>94</v>
      </c>
      <c r="E75" s="175"/>
      <c r="F75" s="228">
        <f t="shared" si="8"/>
        <v>0</v>
      </c>
      <c r="G75" s="228">
        <f t="shared" si="8"/>
        <v>0</v>
      </c>
      <c r="H75" s="229">
        <f t="shared" si="8"/>
        <v>0</v>
      </c>
    </row>
    <row r="76" spans="1:8" ht="31.5" hidden="1">
      <c r="A76" s="213" t="s">
        <v>55</v>
      </c>
      <c r="B76" s="175" t="s">
        <v>39</v>
      </c>
      <c r="C76" s="169" t="s">
        <v>159</v>
      </c>
      <c r="D76" s="168" t="s">
        <v>105</v>
      </c>
      <c r="E76" s="169"/>
      <c r="F76" s="228">
        <f t="shared" si="8"/>
        <v>0</v>
      </c>
      <c r="G76" s="228">
        <f t="shared" si="8"/>
        <v>0</v>
      </c>
      <c r="H76" s="229">
        <f t="shared" si="8"/>
        <v>0</v>
      </c>
    </row>
    <row r="77" spans="1:8" ht="32.25" hidden="1" thickBot="1">
      <c r="A77" s="298" t="s">
        <v>165</v>
      </c>
      <c r="B77" s="182" t="s">
        <v>39</v>
      </c>
      <c r="C77" s="182" t="s">
        <v>159</v>
      </c>
      <c r="D77" s="183" t="s">
        <v>105</v>
      </c>
      <c r="E77" s="182" t="s">
        <v>54</v>
      </c>
      <c r="F77" s="291">
        <v>0</v>
      </c>
      <c r="G77" s="291">
        <v>0</v>
      </c>
      <c r="H77" s="292">
        <v>0</v>
      </c>
    </row>
    <row r="78" spans="1:8" ht="16.5" thickBot="1">
      <c r="A78" s="159" t="s">
        <v>196</v>
      </c>
      <c r="B78" s="187" t="s">
        <v>43</v>
      </c>
      <c r="C78" s="222" t="s">
        <v>162</v>
      </c>
      <c r="D78" s="262"/>
      <c r="E78" s="263"/>
      <c r="F78" s="162">
        <f>F79+F92+F84</f>
        <v>4710591.85</v>
      </c>
      <c r="G78" s="162">
        <f>G79+G92+G84</f>
        <v>1532584</v>
      </c>
      <c r="H78" s="163">
        <f>H79+H92+H84</f>
        <v>1380485</v>
      </c>
    </row>
    <row r="79" spans="1:8" ht="15.75">
      <c r="A79" s="196" t="s">
        <v>56</v>
      </c>
      <c r="B79" s="252" t="s">
        <v>43</v>
      </c>
      <c r="C79" s="167" t="s">
        <v>36</v>
      </c>
      <c r="D79" s="168"/>
      <c r="E79" s="169"/>
      <c r="F79" s="170">
        <f aca="true" t="shared" si="9" ref="F79:H80">F80</f>
        <v>8640.62</v>
      </c>
      <c r="G79" s="170">
        <f t="shared" si="9"/>
        <v>0</v>
      </c>
      <c r="H79" s="205">
        <f t="shared" si="9"/>
        <v>0</v>
      </c>
    </row>
    <row r="80" spans="1:8" ht="15.75">
      <c r="A80" s="192" t="s">
        <v>93</v>
      </c>
      <c r="B80" s="175" t="s">
        <v>43</v>
      </c>
      <c r="C80" s="169" t="s">
        <v>36</v>
      </c>
      <c r="D80" s="168" t="s">
        <v>94</v>
      </c>
      <c r="E80" s="169"/>
      <c r="F80" s="176">
        <f t="shared" si="9"/>
        <v>8640.62</v>
      </c>
      <c r="G80" s="176">
        <f t="shared" si="9"/>
        <v>0</v>
      </c>
      <c r="H80" s="177">
        <f t="shared" si="9"/>
        <v>0</v>
      </c>
    </row>
    <row r="81" spans="1:8" ht="15.75">
      <c r="A81" s="173" t="s">
        <v>73</v>
      </c>
      <c r="B81" s="254" t="s">
        <v>43</v>
      </c>
      <c r="C81" s="254" t="s">
        <v>36</v>
      </c>
      <c r="D81" s="254" t="s">
        <v>107</v>
      </c>
      <c r="E81" s="254"/>
      <c r="F81" s="259">
        <f>F82+F83</f>
        <v>8640.62</v>
      </c>
      <c r="G81" s="259">
        <f>G82+G83</f>
        <v>0</v>
      </c>
      <c r="H81" s="206">
        <f>H82+H83</f>
        <v>0</v>
      </c>
    </row>
    <row r="82" spans="1:8" ht="31.5">
      <c r="A82" s="198" t="s">
        <v>165</v>
      </c>
      <c r="B82" s="254" t="s">
        <v>43</v>
      </c>
      <c r="C82" s="254" t="s">
        <v>36</v>
      </c>
      <c r="D82" s="254" t="s">
        <v>107</v>
      </c>
      <c r="E82" s="254" t="s">
        <v>54</v>
      </c>
      <c r="F82" s="259">
        <v>8439.62</v>
      </c>
      <c r="G82" s="259">
        <v>0</v>
      </c>
      <c r="H82" s="206">
        <v>0</v>
      </c>
    </row>
    <row r="83" spans="1:8" ht="15.75">
      <c r="A83" s="173" t="s">
        <v>63</v>
      </c>
      <c r="B83" s="254" t="s">
        <v>43</v>
      </c>
      <c r="C83" s="254" t="s">
        <v>36</v>
      </c>
      <c r="D83" s="254" t="s">
        <v>107</v>
      </c>
      <c r="E83" s="254" t="s">
        <v>58</v>
      </c>
      <c r="F83" s="259">
        <v>201</v>
      </c>
      <c r="G83" s="259">
        <v>0</v>
      </c>
      <c r="H83" s="206">
        <v>0</v>
      </c>
    </row>
    <row r="84" spans="1:8" ht="15.75">
      <c r="A84" s="231" t="s">
        <v>166</v>
      </c>
      <c r="B84" s="233" t="s">
        <v>43</v>
      </c>
      <c r="C84" s="233" t="s">
        <v>37</v>
      </c>
      <c r="D84" s="233"/>
      <c r="E84" s="233"/>
      <c r="F84" s="239">
        <f>F85</f>
        <v>93785.6</v>
      </c>
      <c r="G84" s="293">
        <v>0</v>
      </c>
      <c r="H84" s="294">
        <v>0</v>
      </c>
    </row>
    <row r="85" spans="1:8" ht="15.75">
      <c r="A85" s="234" t="s">
        <v>93</v>
      </c>
      <c r="B85" s="236" t="s">
        <v>43</v>
      </c>
      <c r="C85" s="236" t="s">
        <v>37</v>
      </c>
      <c r="D85" s="238" t="s">
        <v>94</v>
      </c>
      <c r="E85" s="236"/>
      <c r="F85" s="241">
        <f>F86+F90+F88</f>
        <v>93785.6</v>
      </c>
      <c r="G85" s="241">
        <f>G86+G90+G88</f>
        <v>0</v>
      </c>
      <c r="H85" s="242">
        <f>H86+H90+H88</f>
        <v>0</v>
      </c>
    </row>
    <row r="86" spans="1:8" ht="31.5" hidden="1">
      <c r="A86" s="243" t="s">
        <v>167</v>
      </c>
      <c r="B86" s="246" t="s">
        <v>43</v>
      </c>
      <c r="C86" s="236" t="s">
        <v>37</v>
      </c>
      <c r="D86" s="238" t="s">
        <v>168</v>
      </c>
      <c r="E86" s="236"/>
      <c r="F86" s="241">
        <f>F87</f>
        <v>0</v>
      </c>
      <c r="G86" s="250">
        <v>0</v>
      </c>
      <c r="H86" s="251">
        <v>0</v>
      </c>
    </row>
    <row r="87" spans="1:8" ht="15.75" hidden="1">
      <c r="A87" s="173" t="s">
        <v>63</v>
      </c>
      <c r="B87" s="238" t="s">
        <v>43</v>
      </c>
      <c r="C87" s="236" t="s">
        <v>37</v>
      </c>
      <c r="D87" s="238" t="s">
        <v>168</v>
      </c>
      <c r="E87" s="236" t="s">
        <v>58</v>
      </c>
      <c r="F87" s="241">
        <v>0</v>
      </c>
      <c r="G87" s="250">
        <v>0</v>
      </c>
      <c r="H87" s="251">
        <v>0</v>
      </c>
    </row>
    <row r="88" spans="1:8" ht="94.5">
      <c r="A88" s="199" t="s">
        <v>163</v>
      </c>
      <c r="B88" s="238" t="s">
        <v>43</v>
      </c>
      <c r="C88" s="236" t="s">
        <v>37</v>
      </c>
      <c r="D88" s="200" t="s">
        <v>190</v>
      </c>
      <c r="E88" s="236"/>
      <c r="F88" s="241">
        <f>F89</f>
        <v>93785.6</v>
      </c>
      <c r="G88" s="241">
        <f>G89</f>
        <v>0</v>
      </c>
      <c r="H88" s="242">
        <f>H89</f>
        <v>0</v>
      </c>
    </row>
    <row r="89" spans="1:8" ht="31.5">
      <c r="A89" s="198" t="s">
        <v>165</v>
      </c>
      <c r="B89" s="238" t="s">
        <v>43</v>
      </c>
      <c r="C89" s="236" t="s">
        <v>37</v>
      </c>
      <c r="D89" s="200" t="s">
        <v>190</v>
      </c>
      <c r="E89" s="236" t="s">
        <v>54</v>
      </c>
      <c r="F89" s="241">
        <v>93785.6</v>
      </c>
      <c r="G89" s="250">
        <v>0</v>
      </c>
      <c r="H89" s="251">
        <v>0</v>
      </c>
    </row>
    <row r="90" spans="1:8" ht="47.25" hidden="1">
      <c r="A90" s="173" t="s">
        <v>170</v>
      </c>
      <c r="B90" s="238" t="s">
        <v>43</v>
      </c>
      <c r="C90" s="236" t="s">
        <v>37</v>
      </c>
      <c r="D90" s="238" t="s">
        <v>169</v>
      </c>
      <c r="E90" s="236"/>
      <c r="F90" s="309">
        <f>F91</f>
        <v>0</v>
      </c>
      <c r="G90" s="241">
        <f>G91</f>
        <v>0</v>
      </c>
      <c r="H90" s="242">
        <f>H91</f>
        <v>0</v>
      </c>
    </row>
    <row r="91" spans="1:8" ht="31.5" hidden="1">
      <c r="A91" s="198" t="s">
        <v>165</v>
      </c>
      <c r="B91" s="238" t="s">
        <v>43</v>
      </c>
      <c r="C91" s="236" t="s">
        <v>37</v>
      </c>
      <c r="D91" s="238" t="s">
        <v>169</v>
      </c>
      <c r="E91" s="236" t="s">
        <v>54</v>
      </c>
      <c r="F91" s="309">
        <v>0</v>
      </c>
      <c r="G91" s="250">
        <v>0</v>
      </c>
      <c r="H91" s="251">
        <v>0</v>
      </c>
    </row>
    <row r="92" spans="1:8" ht="20.25" customHeight="1">
      <c r="A92" s="196" t="s">
        <v>44</v>
      </c>
      <c r="B92" s="252" t="s">
        <v>43</v>
      </c>
      <c r="C92" s="299" t="s">
        <v>42</v>
      </c>
      <c r="D92" s="169"/>
      <c r="E92" s="167"/>
      <c r="F92" s="170">
        <f>F101+F93+F97</f>
        <v>4608165.63</v>
      </c>
      <c r="G92" s="170">
        <f>G101+G93+G97</f>
        <v>1532584</v>
      </c>
      <c r="H92" s="279">
        <f>H101+H93+H97</f>
        <v>1380485</v>
      </c>
    </row>
    <row r="93" spans="1:8" ht="47.25">
      <c r="A93" s="324" t="s">
        <v>211</v>
      </c>
      <c r="B93" s="169" t="s">
        <v>43</v>
      </c>
      <c r="C93" s="254" t="s">
        <v>42</v>
      </c>
      <c r="D93" s="315" t="s">
        <v>214</v>
      </c>
      <c r="E93" s="315"/>
      <c r="F93" s="320">
        <f aca="true" t="shared" si="10" ref="F93:H95">F94</f>
        <v>1124200</v>
      </c>
      <c r="G93" s="320">
        <f t="shared" si="10"/>
        <v>0</v>
      </c>
      <c r="H93" s="325">
        <f t="shared" si="10"/>
        <v>0</v>
      </c>
    </row>
    <row r="94" spans="1:8" ht="47.25">
      <c r="A94" s="326" t="s">
        <v>212</v>
      </c>
      <c r="B94" s="169" t="s">
        <v>43</v>
      </c>
      <c r="C94" s="254" t="s">
        <v>42</v>
      </c>
      <c r="D94" s="316" t="s">
        <v>215</v>
      </c>
      <c r="E94" s="316"/>
      <c r="F94" s="321">
        <f t="shared" si="10"/>
        <v>1124200</v>
      </c>
      <c r="G94" s="321">
        <f t="shared" si="10"/>
        <v>0</v>
      </c>
      <c r="H94" s="327">
        <f t="shared" si="10"/>
        <v>0</v>
      </c>
    </row>
    <row r="95" spans="1:8" ht="47.25">
      <c r="A95" s="328" t="s">
        <v>197</v>
      </c>
      <c r="B95" s="169" t="s">
        <v>43</v>
      </c>
      <c r="C95" s="254" t="s">
        <v>42</v>
      </c>
      <c r="D95" s="317" t="s">
        <v>216</v>
      </c>
      <c r="E95" s="317"/>
      <c r="F95" s="322">
        <f t="shared" si="10"/>
        <v>1124200</v>
      </c>
      <c r="G95" s="322">
        <f t="shared" si="10"/>
        <v>0</v>
      </c>
      <c r="H95" s="329">
        <f t="shared" si="10"/>
        <v>0</v>
      </c>
    </row>
    <row r="96" spans="1:8" ht="31.5">
      <c r="A96" s="330" t="s">
        <v>165</v>
      </c>
      <c r="B96" s="169" t="s">
        <v>43</v>
      </c>
      <c r="C96" s="254" t="s">
        <v>42</v>
      </c>
      <c r="D96" s="318" t="s">
        <v>216</v>
      </c>
      <c r="E96" s="318" t="s">
        <v>54</v>
      </c>
      <c r="F96" s="323">
        <v>1124200</v>
      </c>
      <c r="G96" s="323">
        <v>0</v>
      </c>
      <c r="H96" s="331">
        <v>0</v>
      </c>
    </row>
    <row r="97" spans="1:8" ht="47.25">
      <c r="A97" s="324" t="s">
        <v>213</v>
      </c>
      <c r="B97" s="169" t="s">
        <v>43</v>
      </c>
      <c r="C97" s="254" t="s">
        <v>42</v>
      </c>
      <c r="D97" s="315" t="s">
        <v>217</v>
      </c>
      <c r="E97" s="315"/>
      <c r="F97" s="320">
        <f aca="true" t="shared" si="11" ref="F97:H99">F98</f>
        <v>739025</v>
      </c>
      <c r="G97" s="320">
        <f t="shared" si="11"/>
        <v>846625</v>
      </c>
      <c r="H97" s="325">
        <f t="shared" si="11"/>
        <v>896583</v>
      </c>
    </row>
    <row r="98" spans="1:8" ht="47.25">
      <c r="A98" s="326" t="s">
        <v>219</v>
      </c>
      <c r="B98" s="169" t="s">
        <v>43</v>
      </c>
      <c r="C98" s="254" t="s">
        <v>42</v>
      </c>
      <c r="D98" s="316" t="s">
        <v>220</v>
      </c>
      <c r="E98" s="316"/>
      <c r="F98" s="321">
        <f t="shared" si="11"/>
        <v>739025</v>
      </c>
      <c r="G98" s="321">
        <f t="shared" si="11"/>
        <v>846625</v>
      </c>
      <c r="H98" s="327">
        <f t="shared" si="11"/>
        <v>896583</v>
      </c>
    </row>
    <row r="99" spans="1:8" ht="31.5">
      <c r="A99" s="328" t="s">
        <v>160</v>
      </c>
      <c r="B99" s="169" t="s">
        <v>43</v>
      </c>
      <c r="C99" s="254" t="s">
        <v>42</v>
      </c>
      <c r="D99" s="317" t="s">
        <v>218</v>
      </c>
      <c r="E99" s="317"/>
      <c r="F99" s="322">
        <f t="shared" si="11"/>
        <v>739025</v>
      </c>
      <c r="G99" s="322">
        <f t="shared" si="11"/>
        <v>846625</v>
      </c>
      <c r="H99" s="329">
        <f t="shared" si="11"/>
        <v>896583</v>
      </c>
    </row>
    <row r="100" spans="1:8" ht="31.5">
      <c r="A100" s="330" t="s">
        <v>165</v>
      </c>
      <c r="B100" s="169" t="s">
        <v>43</v>
      </c>
      <c r="C100" s="254" t="s">
        <v>42</v>
      </c>
      <c r="D100" s="318" t="s">
        <v>218</v>
      </c>
      <c r="E100" s="318" t="s">
        <v>54</v>
      </c>
      <c r="F100" s="323">
        <v>739025</v>
      </c>
      <c r="G100" s="319">
        <v>846625</v>
      </c>
      <c r="H100" s="332">
        <v>896583</v>
      </c>
    </row>
    <row r="101" spans="1:8" ht="21.75" customHeight="1">
      <c r="A101" s="173" t="s">
        <v>93</v>
      </c>
      <c r="B101" s="169" t="s">
        <v>43</v>
      </c>
      <c r="C101" s="254" t="s">
        <v>42</v>
      </c>
      <c r="D101" s="169" t="s">
        <v>94</v>
      </c>
      <c r="E101" s="169"/>
      <c r="F101" s="176">
        <f>F102+F108+F104+F106+F110</f>
        <v>2744940.63</v>
      </c>
      <c r="G101" s="176">
        <f>G102+G108+G104+G106+G110</f>
        <v>685959</v>
      </c>
      <c r="H101" s="206">
        <f>H102+H108+H104+H106+H110</f>
        <v>483902</v>
      </c>
    </row>
    <row r="102" spans="1:8" ht="31.5">
      <c r="A102" s="173" t="s">
        <v>178</v>
      </c>
      <c r="B102" s="169" t="s">
        <v>43</v>
      </c>
      <c r="C102" s="169" t="s">
        <v>42</v>
      </c>
      <c r="D102" s="168" t="s">
        <v>109</v>
      </c>
      <c r="E102" s="169"/>
      <c r="F102" s="255">
        <f>F103</f>
        <v>1596406.24</v>
      </c>
      <c r="G102" s="257">
        <f>G103</f>
        <v>685959</v>
      </c>
      <c r="H102" s="258">
        <f>H103</f>
        <v>483902</v>
      </c>
    </row>
    <row r="103" spans="1:9" ht="31.5">
      <c r="A103" s="198" t="s">
        <v>165</v>
      </c>
      <c r="B103" s="169" t="s">
        <v>43</v>
      </c>
      <c r="C103" s="169" t="s">
        <v>42</v>
      </c>
      <c r="D103" s="168" t="s">
        <v>109</v>
      </c>
      <c r="E103" s="169" t="s">
        <v>54</v>
      </c>
      <c r="F103" s="255">
        <v>1596406.24</v>
      </c>
      <c r="G103" s="257">
        <v>685959</v>
      </c>
      <c r="H103" s="258">
        <v>483902</v>
      </c>
      <c r="I103" s="7"/>
    </row>
    <row r="104" spans="1:9" ht="94.5">
      <c r="A104" s="199" t="s">
        <v>163</v>
      </c>
      <c r="B104" s="238" t="s">
        <v>43</v>
      </c>
      <c r="C104" s="236" t="s">
        <v>42</v>
      </c>
      <c r="D104" s="200" t="s">
        <v>190</v>
      </c>
      <c r="E104" s="236"/>
      <c r="F104" s="241">
        <f>F105</f>
        <v>20134.39</v>
      </c>
      <c r="G104" s="241">
        <f>G105</f>
        <v>0</v>
      </c>
      <c r="H104" s="242">
        <f>H105</f>
        <v>0</v>
      </c>
      <c r="I104" s="7"/>
    </row>
    <row r="105" spans="1:9" ht="31.5">
      <c r="A105" s="198" t="s">
        <v>165</v>
      </c>
      <c r="B105" s="238" t="s">
        <v>43</v>
      </c>
      <c r="C105" s="236" t="s">
        <v>42</v>
      </c>
      <c r="D105" s="200" t="s">
        <v>190</v>
      </c>
      <c r="E105" s="236" t="s">
        <v>54</v>
      </c>
      <c r="F105" s="241">
        <v>20134.39</v>
      </c>
      <c r="G105" s="250">
        <v>0</v>
      </c>
      <c r="H105" s="251">
        <v>0</v>
      </c>
      <c r="I105" s="7"/>
    </row>
    <row r="106" spans="1:9" ht="47.25" hidden="1">
      <c r="A106" s="192" t="s">
        <v>197</v>
      </c>
      <c r="B106" s="168" t="s">
        <v>43</v>
      </c>
      <c r="C106" s="169" t="s">
        <v>42</v>
      </c>
      <c r="D106" s="169" t="s">
        <v>198</v>
      </c>
      <c r="E106" s="168"/>
      <c r="F106" s="80">
        <f>F107</f>
        <v>0</v>
      </c>
      <c r="G106" s="255">
        <v>0</v>
      </c>
      <c r="H106" s="256">
        <v>0</v>
      </c>
      <c r="I106" s="7"/>
    </row>
    <row r="107" spans="1:9" ht="31.5" hidden="1">
      <c r="A107" s="192" t="s">
        <v>165</v>
      </c>
      <c r="B107" s="168" t="s">
        <v>43</v>
      </c>
      <c r="C107" s="169" t="s">
        <v>42</v>
      </c>
      <c r="D107" s="169" t="s">
        <v>198</v>
      </c>
      <c r="E107" s="168" t="s">
        <v>54</v>
      </c>
      <c r="F107" s="80">
        <v>0</v>
      </c>
      <c r="G107" s="255">
        <v>0</v>
      </c>
      <c r="H107" s="256">
        <v>0</v>
      </c>
      <c r="I107" s="7"/>
    </row>
    <row r="108" spans="1:9" ht="31.5" hidden="1">
      <c r="A108" s="173" t="s">
        <v>160</v>
      </c>
      <c r="B108" s="254" t="s">
        <v>43</v>
      </c>
      <c r="C108" s="254" t="s">
        <v>42</v>
      </c>
      <c r="D108" s="254" t="s">
        <v>161</v>
      </c>
      <c r="E108" s="254"/>
      <c r="F108" s="80">
        <f>F109</f>
        <v>0</v>
      </c>
      <c r="G108" s="257">
        <f>G109</f>
        <v>0</v>
      </c>
      <c r="H108" s="258">
        <f>H109</f>
        <v>0</v>
      </c>
      <c r="I108" s="7"/>
    </row>
    <row r="109" spans="1:9" ht="31.5" hidden="1">
      <c r="A109" s="198" t="s">
        <v>165</v>
      </c>
      <c r="B109" s="254" t="s">
        <v>43</v>
      </c>
      <c r="C109" s="254" t="s">
        <v>42</v>
      </c>
      <c r="D109" s="254" t="s">
        <v>161</v>
      </c>
      <c r="E109" s="254" t="s">
        <v>54</v>
      </c>
      <c r="F109" s="80">
        <v>0</v>
      </c>
      <c r="G109" s="257">
        <v>0</v>
      </c>
      <c r="H109" s="258">
        <v>0</v>
      </c>
      <c r="I109" s="7"/>
    </row>
    <row r="110" spans="1:9" ht="47.25">
      <c r="A110" s="333" t="s">
        <v>221</v>
      </c>
      <c r="B110" s="169" t="s">
        <v>43</v>
      </c>
      <c r="C110" s="254" t="s">
        <v>42</v>
      </c>
      <c r="D110" s="254" t="s">
        <v>222</v>
      </c>
      <c r="E110" s="169"/>
      <c r="F110" s="259">
        <f>F111</f>
        <v>1128400</v>
      </c>
      <c r="G110" s="259">
        <f>G111</f>
        <v>0</v>
      </c>
      <c r="H110" s="206">
        <f>H111</f>
        <v>0</v>
      </c>
      <c r="I110" s="7"/>
    </row>
    <row r="111" spans="1:9" ht="32.25" thickBot="1">
      <c r="A111" s="334" t="s">
        <v>165</v>
      </c>
      <c r="B111" s="182" t="s">
        <v>43</v>
      </c>
      <c r="C111" s="254" t="s">
        <v>42</v>
      </c>
      <c r="D111" s="254" t="s">
        <v>222</v>
      </c>
      <c r="E111" s="182" t="s">
        <v>54</v>
      </c>
      <c r="F111" s="259">
        <v>1128400</v>
      </c>
      <c r="G111" s="257">
        <v>0</v>
      </c>
      <c r="H111" s="261">
        <v>0</v>
      </c>
      <c r="I111" s="7"/>
    </row>
    <row r="112" spans="1:9" ht="16.5" thickBot="1">
      <c r="A112" s="159" t="s">
        <v>110</v>
      </c>
      <c r="B112" s="187" t="s">
        <v>68</v>
      </c>
      <c r="C112" s="222" t="s">
        <v>162</v>
      </c>
      <c r="D112" s="262"/>
      <c r="E112" s="263"/>
      <c r="F112" s="162">
        <f>F113</f>
        <v>257500</v>
      </c>
      <c r="G112" s="162">
        <f aca="true" t="shared" si="12" ref="G112:H115">G113</f>
        <v>245200</v>
      </c>
      <c r="H112" s="163">
        <f t="shared" si="12"/>
        <v>245200</v>
      </c>
      <c r="I112" s="7"/>
    </row>
    <row r="113" spans="1:9" ht="15.75">
      <c r="A113" s="196" t="s">
        <v>69</v>
      </c>
      <c r="B113" s="197" t="s">
        <v>68</v>
      </c>
      <c r="C113" s="167" t="s">
        <v>36</v>
      </c>
      <c r="D113" s="168"/>
      <c r="E113" s="167"/>
      <c r="F113" s="170">
        <f>F114</f>
        <v>257500</v>
      </c>
      <c r="G113" s="170">
        <f t="shared" si="12"/>
        <v>245200</v>
      </c>
      <c r="H113" s="205">
        <f t="shared" si="12"/>
        <v>245200</v>
      </c>
      <c r="I113" s="7"/>
    </row>
    <row r="114" spans="1:9" ht="15.75">
      <c r="A114" s="192" t="s">
        <v>93</v>
      </c>
      <c r="B114" s="168" t="s">
        <v>68</v>
      </c>
      <c r="C114" s="169" t="s">
        <v>36</v>
      </c>
      <c r="D114" s="168" t="s">
        <v>94</v>
      </c>
      <c r="E114" s="169"/>
      <c r="F114" s="176">
        <f>F115</f>
        <v>257500</v>
      </c>
      <c r="G114" s="176">
        <f t="shared" si="12"/>
        <v>245200</v>
      </c>
      <c r="H114" s="177">
        <f t="shared" si="12"/>
        <v>245200</v>
      </c>
      <c r="I114" s="7"/>
    </row>
    <row r="115" spans="1:9" ht="15.75">
      <c r="A115" s="192" t="s">
        <v>70</v>
      </c>
      <c r="B115" s="168" t="s">
        <v>68</v>
      </c>
      <c r="C115" s="169" t="s">
        <v>36</v>
      </c>
      <c r="D115" s="168" t="s">
        <v>111</v>
      </c>
      <c r="E115" s="169"/>
      <c r="F115" s="176">
        <f>F116</f>
        <v>257500</v>
      </c>
      <c r="G115" s="176">
        <f t="shared" si="12"/>
        <v>245200</v>
      </c>
      <c r="H115" s="177">
        <f t="shared" si="12"/>
        <v>245200</v>
      </c>
      <c r="I115" s="7"/>
    </row>
    <row r="116" spans="1:9" ht="21" customHeight="1" thickBot="1">
      <c r="A116" s="280" t="s">
        <v>72</v>
      </c>
      <c r="B116" s="168" t="s">
        <v>68</v>
      </c>
      <c r="C116" s="169" t="s">
        <v>36</v>
      </c>
      <c r="D116" s="168" t="s">
        <v>111</v>
      </c>
      <c r="E116" s="169" t="s">
        <v>71</v>
      </c>
      <c r="F116" s="176">
        <v>257500</v>
      </c>
      <c r="G116" s="176">
        <v>245200</v>
      </c>
      <c r="H116" s="177">
        <v>245200</v>
      </c>
      <c r="I116" s="7"/>
    </row>
    <row r="117" spans="1:9" ht="16.5" hidden="1" thickBot="1">
      <c r="A117" s="159" t="s">
        <v>151</v>
      </c>
      <c r="B117" s="187" t="s">
        <v>66</v>
      </c>
      <c r="C117" s="222" t="s">
        <v>162</v>
      </c>
      <c r="D117" s="264"/>
      <c r="E117" s="161"/>
      <c r="F117" s="224">
        <f aca="true" t="shared" si="13" ref="F117:H120">F118</f>
        <v>0</v>
      </c>
      <c r="G117" s="265">
        <f t="shared" si="13"/>
        <v>0</v>
      </c>
      <c r="H117" s="266">
        <f t="shared" si="13"/>
        <v>0</v>
      </c>
      <c r="I117" s="7"/>
    </row>
    <row r="118" spans="1:9" ht="16.5" hidden="1" thickBot="1">
      <c r="A118" s="196" t="s">
        <v>152</v>
      </c>
      <c r="B118" s="197" t="s">
        <v>66</v>
      </c>
      <c r="C118" s="167" t="s">
        <v>36</v>
      </c>
      <c r="D118" s="168"/>
      <c r="E118" s="167"/>
      <c r="F118" s="226">
        <f t="shared" si="13"/>
        <v>0</v>
      </c>
      <c r="G118" s="300">
        <f t="shared" si="13"/>
        <v>0</v>
      </c>
      <c r="H118" s="177">
        <f t="shared" si="13"/>
        <v>0</v>
      </c>
      <c r="I118" s="7"/>
    </row>
    <row r="119" spans="1:9" ht="16.5" hidden="1" thickBot="1">
      <c r="A119" s="192" t="s">
        <v>93</v>
      </c>
      <c r="B119" s="168" t="s">
        <v>66</v>
      </c>
      <c r="C119" s="169" t="s">
        <v>36</v>
      </c>
      <c r="D119" s="168" t="s">
        <v>94</v>
      </c>
      <c r="E119" s="169"/>
      <c r="F119" s="228">
        <f t="shared" si="13"/>
        <v>0</v>
      </c>
      <c r="G119" s="176">
        <f t="shared" si="13"/>
        <v>0</v>
      </c>
      <c r="H119" s="177">
        <f t="shared" si="13"/>
        <v>0</v>
      </c>
      <c r="I119" s="7"/>
    </row>
    <row r="120" spans="1:9" ht="48" hidden="1" thickBot="1">
      <c r="A120" s="192" t="s">
        <v>153</v>
      </c>
      <c r="B120" s="168" t="s">
        <v>66</v>
      </c>
      <c r="C120" s="169" t="s">
        <v>36</v>
      </c>
      <c r="D120" s="168" t="s">
        <v>154</v>
      </c>
      <c r="E120" s="169"/>
      <c r="F120" s="228">
        <f t="shared" si="13"/>
        <v>0</v>
      </c>
      <c r="G120" s="176">
        <f t="shared" si="13"/>
        <v>0</v>
      </c>
      <c r="H120" s="177">
        <f t="shared" si="13"/>
        <v>0</v>
      </c>
      <c r="I120" s="7"/>
    </row>
    <row r="121" spans="1:9" ht="32.25" hidden="1" thickBot="1">
      <c r="A121" s="179" t="s">
        <v>62</v>
      </c>
      <c r="B121" s="168" t="s">
        <v>66</v>
      </c>
      <c r="C121" s="169" t="s">
        <v>36</v>
      </c>
      <c r="D121" s="168" t="s">
        <v>154</v>
      </c>
      <c r="E121" s="169" t="s">
        <v>54</v>
      </c>
      <c r="F121" s="228">
        <v>0</v>
      </c>
      <c r="G121" s="184">
        <v>0</v>
      </c>
      <c r="H121" s="177">
        <v>0</v>
      </c>
      <c r="I121" s="7"/>
    </row>
    <row r="122" spans="1:9" ht="16.5" thickBot="1">
      <c r="A122" s="267" t="s">
        <v>93</v>
      </c>
      <c r="B122" s="268" t="s">
        <v>51</v>
      </c>
      <c r="C122" s="269" t="s">
        <v>162</v>
      </c>
      <c r="D122" s="270"/>
      <c r="E122" s="271"/>
      <c r="F122" s="272">
        <f aca="true" t="shared" si="14" ref="F122:H124">F123</f>
        <v>0</v>
      </c>
      <c r="G122" s="272">
        <f t="shared" si="14"/>
        <v>71478</v>
      </c>
      <c r="H122" s="163">
        <f t="shared" si="14"/>
        <v>116110</v>
      </c>
      <c r="I122" s="7"/>
    </row>
    <row r="123" spans="1:9" ht="15.75">
      <c r="A123" s="301" t="s">
        <v>64</v>
      </c>
      <c r="B123" s="275" t="s">
        <v>51</v>
      </c>
      <c r="C123" s="276" t="s">
        <v>51</v>
      </c>
      <c r="D123" s="277"/>
      <c r="E123" s="278"/>
      <c r="F123" s="170">
        <f t="shared" si="14"/>
        <v>0</v>
      </c>
      <c r="G123" s="170">
        <f t="shared" si="14"/>
        <v>71478</v>
      </c>
      <c r="H123" s="279">
        <f t="shared" si="14"/>
        <v>116110</v>
      </c>
      <c r="I123" s="7"/>
    </row>
    <row r="124" spans="1:9" ht="15.75">
      <c r="A124" s="192" t="s">
        <v>93</v>
      </c>
      <c r="B124" s="281" t="s">
        <v>51</v>
      </c>
      <c r="C124" s="200" t="s">
        <v>51</v>
      </c>
      <c r="D124" s="168" t="s">
        <v>94</v>
      </c>
      <c r="E124" s="278"/>
      <c r="F124" s="176">
        <f t="shared" si="14"/>
        <v>0</v>
      </c>
      <c r="G124" s="176">
        <f t="shared" si="14"/>
        <v>71478</v>
      </c>
      <c r="H124" s="206">
        <f t="shared" si="14"/>
        <v>116110</v>
      </c>
      <c r="I124" s="7"/>
    </row>
    <row r="125" spans="1:9" ht="15.75">
      <c r="A125" s="302" t="s">
        <v>64</v>
      </c>
      <c r="B125" s="281" t="s">
        <v>51</v>
      </c>
      <c r="C125" s="200" t="s">
        <v>51</v>
      </c>
      <c r="D125" s="201" t="s">
        <v>113</v>
      </c>
      <c r="E125" s="278"/>
      <c r="F125" s="176">
        <f>F126</f>
        <v>0</v>
      </c>
      <c r="G125" s="176">
        <f>G126</f>
        <v>71478</v>
      </c>
      <c r="H125" s="206">
        <f>H126</f>
        <v>116110</v>
      </c>
      <c r="I125" s="7"/>
    </row>
    <row r="126" spans="1:9" ht="16.5" thickBot="1">
      <c r="A126" s="179" t="s">
        <v>199</v>
      </c>
      <c r="B126" s="285" t="s">
        <v>51</v>
      </c>
      <c r="C126" s="286" t="s">
        <v>51</v>
      </c>
      <c r="D126" s="201" t="s">
        <v>113</v>
      </c>
      <c r="E126" s="287" t="s">
        <v>155</v>
      </c>
      <c r="F126" s="184">
        <v>0</v>
      </c>
      <c r="G126" s="184">
        <v>71478</v>
      </c>
      <c r="H126" s="288">
        <v>116110</v>
      </c>
      <c r="I126" s="7"/>
    </row>
    <row r="127" spans="1:9" ht="16.5" thickBot="1">
      <c r="A127" s="159" t="s">
        <v>112</v>
      </c>
      <c r="B127" s="187"/>
      <c r="C127" s="161"/>
      <c r="D127" s="187"/>
      <c r="E127" s="161"/>
      <c r="F127" s="290">
        <f>F14+F78+F112+F122+F117+F65+F60+M72</f>
        <v>9797176.28</v>
      </c>
      <c r="G127" s="290">
        <f>G14+G78+G112+G122+G117+G65+G60+N72</f>
        <v>3843791</v>
      </c>
      <c r="H127" s="164">
        <f>H14+H78+H112+H122+H117+H65+H60+O72</f>
        <v>3359221</v>
      </c>
      <c r="I127" s="7"/>
    </row>
    <row r="128" spans="6:9" ht="12.75">
      <c r="F128" s="7"/>
      <c r="G128" s="43"/>
      <c r="H128" s="43"/>
      <c r="I128" s="7"/>
    </row>
    <row r="129" spans="6:9" ht="12.75">
      <c r="F129" s="7"/>
      <c r="G129" s="43"/>
      <c r="H129" s="43"/>
      <c r="I129" s="7"/>
    </row>
    <row r="130" spans="6:9" ht="12.75">
      <c r="F130" s="7"/>
      <c r="G130" s="43"/>
      <c r="H130" s="43"/>
      <c r="I130" s="7"/>
    </row>
    <row r="131" spans="6:9" ht="12.75">
      <c r="F131" s="7"/>
      <c r="G131" s="43"/>
      <c r="H131" s="43"/>
      <c r="I131" s="7"/>
    </row>
    <row r="132" spans="6:9" ht="12.75">
      <c r="F132" s="7"/>
      <c r="G132" s="43"/>
      <c r="H132" s="43"/>
      <c r="I132" s="7"/>
    </row>
    <row r="133" spans="6:9" ht="12.75">
      <c r="F133" s="7"/>
      <c r="G133" s="43"/>
      <c r="H133" s="43"/>
      <c r="I133" s="7"/>
    </row>
    <row r="134" spans="6:9" ht="12.75">
      <c r="F134" s="7"/>
      <c r="G134" s="43"/>
      <c r="H134" s="43"/>
      <c r="I134" s="7"/>
    </row>
    <row r="135" spans="6:9" ht="12.75">
      <c r="F135" s="7"/>
      <c r="G135" s="43"/>
      <c r="H135" s="43"/>
      <c r="I135" s="7"/>
    </row>
    <row r="136" spans="6:9" ht="12.75">
      <c r="F136" s="7"/>
      <c r="G136" s="43"/>
      <c r="H136" s="43"/>
      <c r="I136" s="7"/>
    </row>
    <row r="137" spans="6:9" ht="12.75">
      <c r="F137" s="7"/>
      <c r="G137" s="43"/>
      <c r="H137" s="43"/>
      <c r="I137" s="7"/>
    </row>
  </sheetData>
  <sheetProtection/>
  <mergeCells count="21">
    <mergeCell ref="B1:F1"/>
    <mergeCell ref="B2:F2"/>
    <mergeCell ref="G1:H1"/>
    <mergeCell ref="G2:H2"/>
    <mergeCell ref="F3:H3"/>
    <mergeCell ref="B7:F7"/>
    <mergeCell ref="F8:H8"/>
    <mergeCell ref="B9:F9"/>
    <mergeCell ref="G9:H9"/>
    <mergeCell ref="A10:H10"/>
    <mergeCell ref="B4:F4"/>
    <mergeCell ref="G7:H7"/>
    <mergeCell ref="G4:H4"/>
    <mergeCell ref="B6:F6"/>
    <mergeCell ref="G6:H6"/>
    <mergeCell ref="A11:A12"/>
    <mergeCell ref="B11:B12"/>
    <mergeCell ref="C11:C12"/>
    <mergeCell ref="D11:D12"/>
    <mergeCell ref="E11:E12"/>
    <mergeCell ref="F11:H1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55.125" style="7" customWidth="1"/>
    <col min="2" max="2" width="7.875" style="11" customWidth="1"/>
    <col min="3" max="3" width="10.25390625" style="42" customWidth="1"/>
    <col min="4" max="4" width="9.125" style="7" customWidth="1"/>
    <col min="5" max="5" width="15.625" style="7" customWidth="1"/>
    <col min="6" max="6" width="9.125" style="7" customWidth="1"/>
    <col min="7" max="7" width="15.625" style="18" customWidth="1"/>
    <col min="8" max="8" width="13.625" style="18" customWidth="1"/>
    <col min="9" max="9" width="14.875" style="18" customWidth="1"/>
    <col min="10" max="16384" width="9.125" style="18" customWidth="1"/>
  </cols>
  <sheetData>
    <row r="1" spans="2:9" s="2" customFormat="1" ht="15">
      <c r="B1" s="16"/>
      <c r="C1" s="373"/>
      <c r="D1" s="373"/>
      <c r="E1" s="373"/>
      <c r="F1" s="373"/>
      <c r="G1" s="373"/>
      <c r="H1" s="364" t="s">
        <v>186</v>
      </c>
      <c r="I1" s="364"/>
    </row>
    <row r="2" spans="2:9" s="2" customFormat="1" ht="15">
      <c r="B2" s="16"/>
      <c r="C2" s="373"/>
      <c r="D2" s="373"/>
      <c r="E2" s="373"/>
      <c r="F2" s="373"/>
      <c r="G2" s="373"/>
      <c r="H2" s="365" t="s">
        <v>3</v>
      </c>
      <c r="I2" s="365"/>
    </row>
    <row r="3" spans="2:9" s="2" customFormat="1" ht="15">
      <c r="B3" s="16"/>
      <c r="D3" s="8"/>
      <c r="E3" s="8"/>
      <c r="F3" s="8"/>
      <c r="G3" s="364" t="s">
        <v>74</v>
      </c>
      <c r="H3" s="364"/>
      <c r="I3" s="364"/>
    </row>
    <row r="4" spans="2:9" s="2" customFormat="1" ht="15">
      <c r="B4" s="16"/>
      <c r="C4" s="373"/>
      <c r="D4" s="373"/>
      <c r="E4" s="373"/>
      <c r="F4" s="373"/>
      <c r="G4" s="373"/>
      <c r="H4" s="364" t="s">
        <v>229</v>
      </c>
      <c r="I4" s="364"/>
    </row>
    <row r="5" spans="2:9" s="2" customFormat="1" ht="15">
      <c r="B5" s="16"/>
      <c r="C5" s="27"/>
      <c r="D5" s="27"/>
      <c r="E5" s="27"/>
      <c r="F5" s="27"/>
      <c r="G5" s="27"/>
      <c r="H5" s="54"/>
      <c r="I5" s="54"/>
    </row>
    <row r="6" spans="2:9" s="2" customFormat="1" ht="15">
      <c r="B6" s="16"/>
      <c r="C6" s="373"/>
      <c r="D6" s="373"/>
      <c r="E6" s="373"/>
      <c r="F6" s="373"/>
      <c r="G6" s="373"/>
      <c r="H6" s="364" t="s">
        <v>186</v>
      </c>
      <c r="I6" s="364"/>
    </row>
    <row r="7" spans="2:9" s="2" customFormat="1" ht="15">
      <c r="B7" s="16"/>
      <c r="C7" s="373"/>
      <c r="D7" s="373"/>
      <c r="E7" s="373"/>
      <c r="F7" s="373"/>
      <c r="G7" s="373"/>
      <c r="H7" s="365" t="s">
        <v>3</v>
      </c>
      <c r="I7" s="365"/>
    </row>
    <row r="8" spans="2:9" s="2" customFormat="1" ht="15">
      <c r="B8" s="16"/>
      <c r="D8" s="8"/>
      <c r="E8" s="8"/>
      <c r="F8" s="8"/>
      <c r="G8" s="364" t="s">
        <v>74</v>
      </c>
      <c r="H8" s="364"/>
      <c r="I8" s="364"/>
    </row>
    <row r="9" spans="2:9" s="10" customFormat="1" ht="17.25" customHeight="1">
      <c r="B9" s="17"/>
      <c r="C9" s="373"/>
      <c r="D9" s="373"/>
      <c r="E9" s="373"/>
      <c r="F9" s="373"/>
      <c r="G9" s="373"/>
      <c r="H9" s="364" t="s">
        <v>210</v>
      </c>
      <c r="I9" s="364"/>
    </row>
    <row r="10" spans="1:9" s="7" customFormat="1" ht="68.25" customHeight="1" thickBot="1">
      <c r="A10" s="374" t="s">
        <v>179</v>
      </c>
      <c r="B10" s="374"/>
      <c r="C10" s="374"/>
      <c r="D10" s="374"/>
      <c r="E10" s="374"/>
      <c r="F10" s="374"/>
      <c r="G10" s="374"/>
      <c r="H10" s="374"/>
      <c r="I10" s="374"/>
    </row>
    <row r="11" spans="1:9" s="11" customFormat="1" ht="18" customHeight="1">
      <c r="A11" s="367" t="s">
        <v>90</v>
      </c>
      <c r="B11" s="359" t="s">
        <v>26</v>
      </c>
      <c r="C11" s="369" t="s">
        <v>27</v>
      </c>
      <c r="D11" s="369" t="s">
        <v>28</v>
      </c>
      <c r="E11" s="369" t="s">
        <v>91</v>
      </c>
      <c r="F11" s="369" t="s">
        <v>29</v>
      </c>
      <c r="G11" s="378" t="s">
        <v>92</v>
      </c>
      <c r="H11" s="378"/>
      <c r="I11" s="379"/>
    </row>
    <row r="12" spans="1:9" s="11" customFormat="1" ht="18" customHeight="1" thickBot="1">
      <c r="A12" s="375"/>
      <c r="B12" s="376"/>
      <c r="C12" s="377"/>
      <c r="D12" s="377"/>
      <c r="E12" s="377"/>
      <c r="F12" s="377"/>
      <c r="G12" s="20">
        <v>2022</v>
      </c>
      <c r="H12" s="20">
        <v>2023</v>
      </c>
      <c r="I12" s="21">
        <v>2024</v>
      </c>
    </row>
    <row r="13" spans="1:9" s="41" customFormat="1" ht="16.5" thickBot="1">
      <c r="A13" s="44" t="s">
        <v>30</v>
      </c>
      <c r="B13" s="45">
        <v>2</v>
      </c>
      <c r="C13" s="46" t="s">
        <v>32</v>
      </c>
      <c r="D13" s="47" t="s">
        <v>33</v>
      </c>
      <c r="E13" s="47" t="s">
        <v>34</v>
      </c>
      <c r="F13" s="47" t="s">
        <v>35</v>
      </c>
      <c r="G13" s="48">
        <v>7</v>
      </c>
      <c r="H13" s="49">
        <v>8</v>
      </c>
      <c r="I13" s="50">
        <v>9</v>
      </c>
    </row>
    <row r="14" spans="1:9" ht="25.5" customHeight="1" thickBot="1">
      <c r="A14" s="159" t="s">
        <v>146</v>
      </c>
      <c r="B14" s="160">
        <v>924</v>
      </c>
      <c r="C14" s="161"/>
      <c r="D14" s="161"/>
      <c r="E14" s="161"/>
      <c r="F14" s="161"/>
      <c r="G14" s="162">
        <f>G15</f>
        <v>8000</v>
      </c>
      <c r="H14" s="162">
        <f>H15</f>
        <v>0</v>
      </c>
      <c r="I14" s="163">
        <f>I15</f>
        <v>0</v>
      </c>
    </row>
    <row r="15" spans="1:9" ht="16.5" thickBot="1">
      <c r="A15" s="159" t="s">
        <v>187</v>
      </c>
      <c r="B15" s="160">
        <v>924</v>
      </c>
      <c r="C15" s="161" t="s">
        <v>36</v>
      </c>
      <c r="D15" s="161" t="s">
        <v>162</v>
      </c>
      <c r="E15" s="161"/>
      <c r="F15" s="161"/>
      <c r="G15" s="162">
        <f>G16+G20+G24</f>
        <v>8000</v>
      </c>
      <c r="H15" s="162">
        <f>H16+H20+H24</f>
        <v>0</v>
      </c>
      <c r="I15" s="164">
        <f>I16+I20+I24</f>
        <v>0</v>
      </c>
    </row>
    <row r="16" spans="1:9" ht="63" hidden="1">
      <c r="A16" s="56" t="s">
        <v>114</v>
      </c>
      <c r="B16" s="81">
        <v>924</v>
      </c>
      <c r="C16" s="57" t="s">
        <v>36</v>
      </c>
      <c r="D16" s="57" t="s">
        <v>42</v>
      </c>
      <c r="E16" s="57"/>
      <c r="F16" s="57"/>
      <c r="G16" s="194">
        <f>G17</f>
        <v>0</v>
      </c>
      <c r="H16" s="58">
        <f aca="true" t="shared" si="0" ref="H16:I18">H17</f>
        <v>0</v>
      </c>
      <c r="I16" s="59">
        <f t="shared" si="0"/>
        <v>0</v>
      </c>
    </row>
    <row r="17" spans="1:9" ht="15.75" hidden="1">
      <c r="A17" s="60" t="s">
        <v>93</v>
      </c>
      <c r="B17" s="82">
        <v>924</v>
      </c>
      <c r="C17" s="62" t="s">
        <v>36</v>
      </c>
      <c r="D17" s="62" t="s">
        <v>42</v>
      </c>
      <c r="E17" s="61" t="s">
        <v>94</v>
      </c>
      <c r="F17" s="62"/>
      <c r="G17" s="176">
        <f>G18</f>
        <v>0</v>
      </c>
      <c r="H17" s="22">
        <f t="shared" si="0"/>
        <v>0</v>
      </c>
      <c r="I17" s="23">
        <f t="shared" si="0"/>
        <v>0</v>
      </c>
    </row>
    <row r="18" spans="1:9" ht="15.75" hidden="1">
      <c r="A18" s="68" t="s">
        <v>40</v>
      </c>
      <c r="B18" s="82">
        <v>924</v>
      </c>
      <c r="C18" s="62" t="s">
        <v>36</v>
      </c>
      <c r="D18" s="62" t="s">
        <v>42</v>
      </c>
      <c r="E18" s="61" t="s">
        <v>97</v>
      </c>
      <c r="F18" s="62"/>
      <c r="G18" s="176">
        <f>G19</f>
        <v>0</v>
      </c>
      <c r="H18" s="22">
        <f t="shared" si="0"/>
        <v>0</v>
      </c>
      <c r="I18" s="23">
        <f t="shared" si="0"/>
        <v>0</v>
      </c>
    </row>
    <row r="19" spans="1:9" ht="31.5" hidden="1">
      <c r="A19" s="60" t="s">
        <v>165</v>
      </c>
      <c r="B19" s="82">
        <v>924</v>
      </c>
      <c r="C19" s="62" t="s">
        <v>36</v>
      </c>
      <c r="D19" s="62" t="s">
        <v>42</v>
      </c>
      <c r="E19" s="61" t="s">
        <v>97</v>
      </c>
      <c r="F19" s="62" t="s">
        <v>54</v>
      </c>
      <c r="G19" s="176">
        <v>0</v>
      </c>
      <c r="H19" s="22">
        <v>0</v>
      </c>
      <c r="I19" s="23">
        <v>0</v>
      </c>
    </row>
    <row r="20" spans="1:9" ht="47.25" hidden="1">
      <c r="A20" s="63" t="s">
        <v>47</v>
      </c>
      <c r="B20" s="83">
        <v>924</v>
      </c>
      <c r="C20" s="76" t="s">
        <v>36</v>
      </c>
      <c r="D20" s="65" t="s">
        <v>48</v>
      </c>
      <c r="E20" s="61"/>
      <c r="F20" s="62"/>
      <c r="G20" s="170">
        <f>G21</f>
        <v>0</v>
      </c>
      <c r="H20" s="24">
        <f>H21</f>
        <v>0</v>
      </c>
      <c r="I20" s="25">
        <f>I21</f>
        <v>0</v>
      </c>
    </row>
    <row r="21" spans="1:9" ht="15.75" hidden="1">
      <c r="A21" s="60" t="s">
        <v>93</v>
      </c>
      <c r="B21" s="84">
        <v>924</v>
      </c>
      <c r="C21" s="67" t="s">
        <v>36</v>
      </c>
      <c r="D21" s="62" t="s">
        <v>48</v>
      </c>
      <c r="E21" s="61" t="s">
        <v>94</v>
      </c>
      <c r="F21" s="62"/>
      <c r="G21" s="176">
        <f aca="true" t="shared" si="1" ref="G21:I22">G22</f>
        <v>0</v>
      </c>
      <c r="H21" s="22">
        <f t="shared" si="1"/>
        <v>0</v>
      </c>
      <c r="I21" s="23">
        <f t="shared" si="1"/>
        <v>0</v>
      </c>
    </row>
    <row r="22" spans="1:9" ht="78.75" hidden="1">
      <c r="A22" s="60" t="s">
        <v>98</v>
      </c>
      <c r="B22" s="85">
        <v>924</v>
      </c>
      <c r="C22" s="67" t="s">
        <v>36</v>
      </c>
      <c r="D22" s="62" t="s">
        <v>48</v>
      </c>
      <c r="E22" s="61" t="s">
        <v>99</v>
      </c>
      <c r="F22" s="62"/>
      <c r="G22" s="176">
        <f t="shared" si="1"/>
        <v>0</v>
      </c>
      <c r="H22" s="22">
        <f t="shared" si="1"/>
        <v>0</v>
      </c>
      <c r="I22" s="23">
        <f t="shared" si="1"/>
        <v>0</v>
      </c>
    </row>
    <row r="23" spans="1:9" ht="15.75" hidden="1">
      <c r="A23" s="68" t="s">
        <v>60</v>
      </c>
      <c r="B23" s="86">
        <v>924</v>
      </c>
      <c r="C23" s="79" t="s">
        <v>36</v>
      </c>
      <c r="D23" s="79" t="s">
        <v>48</v>
      </c>
      <c r="E23" s="79" t="s">
        <v>99</v>
      </c>
      <c r="F23" s="79" t="s">
        <v>59</v>
      </c>
      <c r="G23" s="259">
        <v>0</v>
      </c>
      <c r="H23" s="80">
        <v>0</v>
      </c>
      <c r="I23" s="39">
        <v>0</v>
      </c>
    </row>
    <row r="24" spans="1:9" ht="15.75">
      <c r="A24" s="165" t="s">
        <v>41</v>
      </c>
      <c r="B24" s="166">
        <v>924</v>
      </c>
      <c r="C24" s="167" t="s">
        <v>36</v>
      </c>
      <c r="D24" s="167" t="s">
        <v>46</v>
      </c>
      <c r="E24" s="168"/>
      <c r="F24" s="169"/>
      <c r="G24" s="170">
        <f>G25</f>
        <v>8000</v>
      </c>
      <c r="H24" s="171">
        <f>H25</f>
        <v>0</v>
      </c>
      <c r="I24" s="172">
        <f>I25</f>
        <v>0</v>
      </c>
    </row>
    <row r="25" spans="1:10" ht="15.75">
      <c r="A25" s="173" t="s">
        <v>93</v>
      </c>
      <c r="B25" s="174">
        <v>924</v>
      </c>
      <c r="C25" s="175" t="s">
        <v>36</v>
      </c>
      <c r="D25" s="169" t="s">
        <v>46</v>
      </c>
      <c r="E25" s="168" t="s">
        <v>94</v>
      </c>
      <c r="F25" s="169"/>
      <c r="G25" s="176">
        <f aca="true" t="shared" si="2" ref="G25:I26">G26</f>
        <v>8000</v>
      </c>
      <c r="H25" s="176">
        <f t="shared" si="2"/>
        <v>0</v>
      </c>
      <c r="I25" s="177">
        <f t="shared" si="2"/>
        <v>0</v>
      </c>
      <c r="J25" s="7"/>
    </row>
    <row r="26" spans="1:10" ht="31.5">
      <c r="A26" s="173" t="s">
        <v>55</v>
      </c>
      <c r="B26" s="178">
        <v>924</v>
      </c>
      <c r="C26" s="175" t="s">
        <v>36</v>
      </c>
      <c r="D26" s="169" t="s">
        <v>46</v>
      </c>
      <c r="E26" s="168" t="s">
        <v>105</v>
      </c>
      <c r="F26" s="169"/>
      <c r="G26" s="176">
        <f t="shared" si="2"/>
        <v>8000</v>
      </c>
      <c r="H26" s="176">
        <f t="shared" si="2"/>
        <v>0</v>
      </c>
      <c r="I26" s="177">
        <f t="shared" si="2"/>
        <v>0</v>
      </c>
      <c r="J26" s="7"/>
    </row>
    <row r="27" spans="1:10" ht="16.5" thickBot="1">
      <c r="A27" s="179" t="s">
        <v>63</v>
      </c>
      <c r="B27" s="180">
        <v>924</v>
      </c>
      <c r="C27" s="181" t="s">
        <v>36</v>
      </c>
      <c r="D27" s="182" t="s">
        <v>46</v>
      </c>
      <c r="E27" s="183" t="s">
        <v>105</v>
      </c>
      <c r="F27" s="182" t="s">
        <v>58</v>
      </c>
      <c r="G27" s="184">
        <v>8000</v>
      </c>
      <c r="H27" s="184">
        <v>0</v>
      </c>
      <c r="I27" s="185">
        <v>0</v>
      </c>
      <c r="J27" s="7"/>
    </row>
    <row r="28" spans="1:10" ht="32.25" thickBot="1">
      <c r="A28" s="159" t="s">
        <v>147</v>
      </c>
      <c r="B28" s="186">
        <v>925</v>
      </c>
      <c r="C28" s="187"/>
      <c r="D28" s="161"/>
      <c r="E28" s="187"/>
      <c r="F28" s="55"/>
      <c r="G28" s="162">
        <f>G29+G91+G125+G69+G135+G130+G78</f>
        <v>9789176.28</v>
      </c>
      <c r="H28" s="162">
        <f>H29+H91+H125+H69+H135+H130+H78</f>
        <v>3843791</v>
      </c>
      <c r="I28" s="164">
        <f>I29+I91+I125+I69+I135+I130+I78</f>
        <v>3359221</v>
      </c>
      <c r="J28" s="7"/>
    </row>
    <row r="29" spans="1:10" ht="16.5" thickBot="1">
      <c r="A29" s="159" t="s">
        <v>187</v>
      </c>
      <c r="B29" s="186">
        <v>925</v>
      </c>
      <c r="C29" s="187" t="s">
        <v>36</v>
      </c>
      <c r="D29" s="161" t="s">
        <v>162</v>
      </c>
      <c r="E29" s="187"/>
      <c r="F29" s="55"/>
      <c r="G29" s="162">
        <f>G30+G34+G49+G58+G62+G53</f>
        <v>4108157.56</v>
      </c>
      <c r="H29" s="162">
        <f>H30+H34+H49+H58+H62+H53</f>
        <v>1994529</v>
      </c>
      <c r="I29" s="163">
        <f>I30+I34+I49+I58+I62+I53</f>
        <v>1617426</v>
      </c>
      <c r="J29" s="7"/>
    </row>
    <row r="30" spans="1:10" ht="47.25">
      <c r="A30" s="188" t="s">
        <v>57</v>
      </c>
      <c r="B30" s="189">
        <v>925</v>
      </c>
      <c r="C30" s="190" t="s">
        <v>36</v>
      </c>
      <c r="D30" s="191" t="s">
        <v>37</v>
      </c>
      <c r="E30" s="190"/>
      <c r="F30" s="191"/>
      <c r="G30" s="194">
        <f>G31</f>
        <v>1236038</v>
      </c>
      <c r="H30" s="194">
        <f aca="true" t="shared" si="3" ref="H30:I32">H31</f>
        <v>658103</v>
      </c>
      <c r="I30" s="195">
        <f t="shared" si="3"/>
        <v>515298</v>
      </c>
      <c r="J30" s="7"/>
    </row>
    <row r="31" spans="1:10" ht="15.75">
      <c r="A31" s="192" t="s">
        <v>93</v>
      </c>
      <c r="B31" s="193">
        <v>925</v>
      </c>
      <c r="C31" s="168" t="s">
        <v>36</v>
      </c>
      <c r="D31" s="169" t="s">
        <v>37</v>
      </c>
      <c r="E31" s="168" t="s">
        <v>94</v>
      </c>
      <c r="F31" s="169"/>
      <c r="G31" s="176">
        <f>G32</f>
        <v>1236038</v>
      </c>
      <c r="H31" s="176">
        <f t="shared" si="3"/>
        <v>658103</v>
      </c>
      <c r="I31" s="177">
        <f t="shared" si="3"/>
        <v>515298</v>
      </c>
      <c r="J31" s="7"/>
    </row>
    <row r="32" spans="1:10" ht="47.25">
      <c r="A32" s="192" t="s">
        <v>182</v>
      </c>
      <c r="B32" s="193">
        <v>925</v>
      </c>
      <c r="C32" s="168" t="s">
        <v>38</v>
      </c>
      <c r="D32" s="169" t="s">
        <v>37</v>
      </c>
      <c r="E32" s="168" t="s">
        <v>95</v>
      </c>
      <c r="F32" s="169"/>
      <c r="G32" s="176">
        <f>G33</f>
        <v>1236038</v>
      </c>
      <c r="H32" s="176">
        <f t="shared" si="3"/>
        <v>658103</v>
      </c>
      <c r="I32" s="177">
        <f t="shared" si="3"/>
        <v>515298</v>
      </c>
      <c r="J32" s="7"/>
    </row>
    <row r="33" spans="1:10" ht="78.75">
      <c r="A33" s="192" t="s">
        <v>61</v>
      </c>
      <c r="B33" s="193">
        <v>925</v>
      </c>
      <c r="C33" s="168" t="s">
        <v>36</v>
      </c>
      <c r="D33" s="169" t="s">
        <v>37</v>
      </c>
      <c r="E33" s="168" t="s">
        <v>95</v>
      </c>
      <c r="F33" s="169" t="s">
        <v>53</v>
      </c>
      <c r="G33" s="176">
        <v>1236038</v>
      </c>
      <c r="H33" s="176">
        <v>658103</v>
      </c>
      <c r="I33" s="177">
        <v>515298</v>
      </c>
      <c r="J33" s="7"/>
    </row>
    <row r="34" spans="1:9" ht="63">
      <c r="A34" s="196" t="s">
        <v>188</v>
      </c>
      <c r="B34" s="193">
        <v>925</v>
      </c>
      <c r="C34" s="197" t="s">
        <v>36</v>
      </c>
      <c r="D34" s="167" t="s">
        <v>39</v>
      </c>
      <c r="E34" s="61"/>
      <c r="F34" s="65"/>
      <c r="G34" s="170">
        <f>G35</f>
        <v>2383219.56</v>
      </c>
      <c r="H34" s="170">
        <f>H35</f>
        <v>1330973</v>
      </c>
      <c r="I34" s="205">
        <f>I35</f>
        <v>1097858</v>
      </c>
    </row>
    <row r="35" spans="1:9" ht="15.75">
      <c r="A35" s="192" t="s">
        <v>93</v>
      </c>
      <c r="B35" s="193">
        <v>925</v>
      </c>
      <c r="C35" s="168" t="s">
        <v>36</v>
      </c>
      <c r="D35" s="169" t="s">
        <v>39</v>
      </c>
      <c r="E35" s="168" t="s">
        <v>94</v>
      </c>
      <c r="F35" s="62"/>
      <c r="G35" s="176">
        <f>G45+G42+G36+G39</f>
        <v>2383219.56</v>
      </c>
      <c r="H35" s="176">
        <f>H45+H42+H36+H39</f>
        <v>1330973</v>
      </c>
      <c r="I35" s="206">
        <f>I45+I42+I36+I39</f>
        <v>1097858</v>
      </c>
    </row>
    <row r="36" spans="1:9" ht="47.25">
      <c r="A36" s="192" t="s">
        <v>189</v>
      </c>
      <c r="B36" s="193">
        <v>925</v>
      </c>
      <c r="C36" s="168" t="s">
        <v>36</v>
      </c>
      <c r="D36" s="169" t="s">
        <v>39</v>
      </c>
      <c r="E36" s="168" t="s">
        <v>106</v>
      </c>
      <c r="F36" s="169"/>
      <c r="G36" s="176">
        <f>G37+G38</f>
        <v>193438</v>
      </c>
      <c r="H36" s="176">
        <f>H37+H38</f>
        <v>200106</v>
      </c>
      <c r="I36" s="177">
        <f>I37+I38</f>
        <v>207473</v>
      </c>
    </row>
    <row r="37" spans="1:9" ht="78.75">
      <c r="A37" s="192" t="s">
        <v>61</v>
      </c>
      <c r="B37" s="193">
        <v>925</v>
      </c>
      <c r="C37" s="168" t="s">
        <v>36</v>
      </c>
      <c r="D37" s="169" t="s">
        <v>39</v>
      </c>
      <c r="E37" s="168" t="s">
        <v>106</v>
      </c>
      <c r="F37" s="169" t="s">
        <v>53</v>
      </c>
      <c r="G37" s="176">
        <v>166643</v>
      </c>
      <c r="H37" s="176">
        <v>175049</v>
      </c>
      <c r="I37" s="177">
        <v>180829</v>
      </c>
    </row>
    <row r="38" spans="1:9" ht="31.5">
      <c r="A38" s="198" t="s">
        <v>165</v>
      </c>
      <c r="B38" s="178">
        <v>925</v>
      </c>
      <c r="C38" s="168" t="s">
        <v>36</v>
      </c>
      <c r="D38" s="169" t="s">
        <v>39</v>
      </c>
      <c r="E38" s="168" t="s">
        <v>106</v>
      </c>
      <c r="F38" s="169" t="s">
        <v>54</v>
      </c>
      <c r="G38" s="176">
        <v>26795</v>
      </c>
      <c r="H38" s="176">
        <v>25057</v>
      </c>
      <c r="I38" s="177">
        <v>26644</v>
      </c>
    </row>
    <row r="39" spans="1:9" ht="94.5">
      <c r="A39" s="199" t="s">
        <v>163</v>
      </c>
      <c r="B39" s="178">
        <v>925</v>
      </c>
      <c r="C39" s="200" t="s">
        <v>36</v>
      </c>
      <c r="D39" s="200" t="s">
        <v>39</v>
      </c>
      <c r="E39" s="201" t="s">
        <v>190</v>
      </c>
      <c r="F39" s="200"/>
      <c r="G39" s="202">
        <f>G40+G41</f>
        <v>3274.56</v>
      </c>
      <c r="H39" s="202">
        <f>H40+H41</f>
        <v>0</v>
      </c>
      <c r="I39" s="203">
        <f>I40+I41</f>
        <v>0</v>
      </c>
    </row>
    <row r="40" spans="1:9" ht="78.75">
      <c r="A40" s="198" t="s">
        <v>164</v>
      </c>
      <c r="B40" s="178">
        <v>925</v>
      </c>
      <c r="C40" s="200" t="s">
        <v>36</v>
      </c>
      <c r="D40" s="200" t="s">
        <v>39</v>
      </c>
      <c r="E40" s="201" t="s">
        <v>190</v>
      </c>
      <c r="F40" s="200" t="s">
        <v>53</v>
      </c>
      <c r="G40" s="202">
        <v>2024.56</v>
      </c>
      <c r="H40" s="202">
        <v>0</v>
      </c>
      <c r="I40" s="203">
        <v>0</v>
      </c>
    </row>
    <row r="41" spans="1:9" ht="31.5">
      <c r="A41" s="198" t="s">
        <v>165</v>
      </c>
      <c r="B41" s="178">
        <v>925</v>
      </c>
      <c r="C41" s="200" t="s">
        <v>36</v>
      </c>
      <c r="D41" s="200" t="s">
        <v>39</v>
      </c>
      <c r="E41" s="201" t="s">
        <v>190</v>
      </c>
      <c r="F41" s="200" t="s">
        <v>54</v>
      </c>
      <c r="G41" s="202">
        <v>1250</v>
      </c>
      <c r="H41" s="202">
        <v>0</v>
      </c>
      <c r="I41" s="203">
        <v>0</v>
      </c>
    </row>
    <row r="42" spans="1:9" ht="94.5">
      <c r="A42" s="204" t="s">
        <v>125</v>
      </c>
      <c r="B42" s="178">
        <v>925</v>
      </c>
      <c r="C42" s="168" t="s">
        <v>36</v>
      </c>
      <c r="D42" s="169" t="s">
        <v>39</v>
      </c>
      <c r="E42" s="169" t="s">
        <v>108</v>
      </c>
      <c r="F42" s="168"/>
      <c r="G42" s="176">
        <f>G43+G44</f>
        <v>22148</v>
      </c>
      <c r="H42" s="176">
        <f>H43+H44</f>
        <v>22623</v>
      </c>
      <c r="I42" s="177">
        <f>I43+I44</f>
        <v>22623</v>
      </c>
    </row>
    <row r="43" spans="1:9" ht="78.75">
      <c r="A43" s="173" t="s">
        <v>61</v>
      </c>
      <c r="B43" s="178">
        <v>925</v>
      </c>
      <c r="C43" s="168" t="s">
        <v>36</v>
      </c>
      <c r="D43" s="169" t="s">
        <v>39</v>
      </c>
      <c r="E43" s="169" t="s">
        <v>108</v>
      </c>
      <c r="F43" s="168" t="s">
        <v>53</v>
      </c>
      <c r="G43" s="176">
        <v>16148</v>
      </c>
      <c r="H43" s="176">
        <v>16623</v>
      </c>
      <c r="I43" s="177">
        <v>16623</v>
      </c>
    </row>
    <row r="44" spans="1:9" ht="31.5">
      <c r="A44" s="198" t="s">
        <v>165</v>
      </c>
      <c r="B44" s="178">
        <v>925</v>
      </c>
      <c r="C44" s="168" t="s">
        <v>36</v>
      </c>
      <c r="D44" s="169" t="s">
        <v>39</v>
      </c>
      <c r="E44" s="169" t="s">
        <v>108</v>
      </c>
      <c r="F44" s="168" t="s">
        <v>54</v>
      </c>
      <c r="G44" s="176">
        <v>6000</v>
      </c>
      <c r="H44" s="176">
        <v>6000</v>
      </c>
      <c r="I44" s="177">
        <v>6000</v>
      </c>
    </row>
    <row r="45" spans="1:9" ht="15.75">
      <c r="A45" s="192" t="s">
        <v>40</v>
      </c>
      <c r="B45" s="193">
        <v>925</v>
      </c>
      <c r="C45" s="168" t="s">
        <v>36</v>
      </c>
      <c r="D45" s="169" t="s">
        <v>39</v>
      </c>
      <c r="E45" s="168" t="s">
        <v>97</v>
      </c>
      <c r="F45" s="169"/>
      <c r="G45" s="176">
        <f>G46+G47+G48</f>
        <v>2164359</v>
      </c>
      <c r="H45" s="176">
        <f>H46+H47+H48</f>
        <v>1108244</v>
      </c>
      <c r="I45" s="177">
        <f>I46+I47+I48</f>
        <v>867762</v>
      </c>
    </row>
    <row r="46" spans="1:9" ht="78.75">
      <c r="A46" s="173" t="s">
        <v>61</v>
      </c>
      <c r="B46" s="178">
        <v>925</v>
      </c>
      <c r="C46" s="168" t="s">
        <v>36</v>
      </c>
      <c r="D46" s="169" t="s">
        <v>39</v>
      </c>
      <c r="E46" s="168" t="s">
        <v>97</v>
      </c>
      <c r="F46" s="169" t="s">
        <v>53</v>
      </c>
      <c r="G46" s="176">
        <v>1567962</v>
      </c>
      <c r="H46" s="176">
        <v>809219</v>
      </c>
      <c r="I46" s="177">
        <v>633623</v>
      </c>
    </row>
    <row r="47" spans="1:9" ht="31.5">
      <c r="A47" s="198" t="s">
        <v>165</v>
      </c>
      <c r="B47" s="178">
        <v>925</v>
      </c>
      <c r="C47" s="168" t="s">
        <v>36</v>
      </c>
      <c r="D47" s="169" t="s">
        <v>39</v>
      </c>
      <c r="E47" s="168" t="s">
        <v>97</v>
      </c>
      <c r="F47" s="169" t="s">
        <v>54</v>
      </c>
      <c r="G47" s="176">
        <v>594897</v>
      </c>
      <c r="H47" s="176">
        <v>298207</v>
      </c>
      <c r="I47" s="177">
        <v>233499</v>
      </c>
    </row>
    <row r="48" spans="1:9" ht="15.75">
      <c r="A48" s="173" t="s">
        <v>63</v>
      </c>
      <c r="B48" s="178">
        <v>925</v>
      </c>
      <c r="C48" s="168" t="s">
        <v>36</v>
      </c>
      <c r="D48" s="169" t="s">
        <v>39</v>
      </c>
      <c r="E48" s="168" t="s">
        <v>97</v>
      </c>
      <c r="F48" s="169" t="s">
        <v>58</v>
      </c>
      <c r="G48" s="176">
        <v>1500</v>
      </c>
      <c r="H48" s="176">
        <v>818</v>
      </c>
      <c r="I48" s="177">
        <v>640</v>
      </c>
    </row>
    <row r="49" spans="1:9" ht="47.25">
      <c r="A49" s="165" t="s">
        <v>47</v>
      </c>
      <c r="B49" s="178">
        <v>925</v>
      </c>
      <c r="C49" s="197" t="s">
        <v>36</v>
      </c>
      <c r="D49" s="167" t="s">
        <v>48</v>
      </c>
      <c r="E49" s="168"/>
      <c r="F49" s="167"/>
      <c r="G49" s="170">
        <f>G50</f>
        <v>92200</v>
      </c>
      <c r="H49" s="170">
        <f aca="true" t="shared" si="4" ref="H49:I51">H50</f>
        <v>0</v>
      </c>
      <c r="I49" s="205">
        <f t="shared" si="4"/>
        <v>0</v>
      </c>
    </row>
    <row r="50" spans="1:9" ht="15.75">
      <c r="A50" s="173" t="s">
        <v>93</v>
      </c>
      <c r="B50" s="178">
        <v>925</v>
      </c>
      <c r="C50" s="175" t="s">
        <v>36</v>
      </c>
      <c r="D50" s="169" t="s">
        <v>48</v>
      </c>
      <c r="E50" s="169" t="s">
        <v>94</v>
      </c>
      <c r="F50" s="175"/>
      <c r="G50" s="176">
        <f>G51</f>
        <v>92200</v>
      </c>
      <c r="H50" s="176">
        <f t="shared" si="4"/>
        <v>0</v>
      </c>
      <c r="I50" s="177">
        <f t="shared" si="4"/>
        <v>0</v>
      </c>
    </row>
    <row r="51" spans="1:9" ht="78.75">
      <c r="A51" s="192" t="s">
        <v>191</v>
      </c>
      <c r="B51" s="178">
        <v>925</v>
      </c>
      <c r="C51" s="175" t="s">
        <v>36</v>
      </c>
      <c r="D51" s="169" t="s">
        <v>48</v>
      </c>
      <c r="E51" s="168" t="s">
        <v>99</v>
      </c>
      <c r="F51" s="169"/>
      <c r="G51" s="176">
        <f>G52</f>
        <v>92200</v>
      </c>
      <c r="H51" s="176">
        <f t="shared" si="4"/>
        <v>0</v>
      </c>
      <c r="I51" s="177">
        <f t="shared" si="4"/>
        <v>0</v>
      </c>
    </row>
    <row r="52" spans="1:9" ht="15.75">
      <c r="A52" s="173" t="s">
        <v>60</v>
      </c>
      <c r="B52" s="178">
        <v>925</v>
      </c>
      <c r="C52" s="175" t="s">
        <v>36</v>
      </c>
      <c r="D52" s="169" t="s">
        <v>48</v>
      </c>
      <c r="E52" s="168" t="s">
        <v>99</v>
      </c>
      <c r="F52" s="169" t="s">
        <v>59</v>
      </c>
      <c r="G52" s="176">
        <v>92200</v>
      </c>
      <c r="H52" s="176">
        <v>0</v>
      </c>
      <c r="I52" s="177">
        <v>0</v>
      </c>
    </row>
    <row r="53" spans="1:9" ht="22.5" customHeight="1" hidden="1">
      <c r="A53" s="69" t="s">
        <v>100</v>
      </c>
      <c r="B53" s="87">
        <v>925</v>
      </c>
      <c r="C53" s="64" t="s">
        <v>36</v>
      </c>
      <c r="D53" s="65" t="s">
        <v>101</v>
      </c>
      <c r="E53" s="61"/>
      <c r="F53" s="65"/>
      <c r="G53" s="170">
        <f aca="true" t="shared" si="5" ref="G53:I54">G54</f>
        <v>0</v>
      </c>
      <c r="H53" s="24">
        <f t="shared" si="5"/>
        <v>0</v>
      </c>
      <c r="I53" s="25">
        <f t="shared" si="5"/>
        <v>0</v>
      </c>
    </row>
    <row r="54" spans="1:9" ht="15.75" hidden="1">
      <c r="A54" s="68" t="s">
        <v>93</v>
      </c>
      <c r="B54" s="87">
        <v>925</v>
      </c>
      <c r="C54" s="67" t="s">
        <v>36</v>
      </c>
      <c r="D54" s="62" t="s">
        <v>101</v>
      </c>
      <c r="E54" s="62" t="s">
        <v>94</v>
      </c>
      <c r="F54" s="67"/>
      <c r="G54" s="176">
        <f t="shared" si="5"/>
        <v>0</v>
      </c>
      <c r="H54" s="22">
        <f t="shared" si="5"/>
        <v>0</v>
      </c>
      <c r="I54" s="23">
        <f t="shared" si="5"/>
        <v>0</v>
      </c>
    </row>
    <row r="55" spans="1:9" ht="31.5" hidden="1">
      <c r="A55" s="68" t="s">
        <v>102</v>
      </c>
      <c r="B55" s="87">
        <v>925</v>
      </c>
      <c r="C55" s="67" t="s">
        <v>36</v>
      </c>
      <c r="D55" s="62" t="s">
        <v>101</v>
      </c>
      <c r="E55" s="61" t="s">
        <v>103</v>
      </c>
      <c r="F55" s="62"/>
      <c r="G55" s="176">
        <f>G56+G57</f>
        <v>0</v>
      </c>
      <c r="H55" s="22">
        <f>H56+H57</f>
        <v>0</v>
      </c>
      <c r="I55" s="39">
        <f>I56+I57</f>
        <v>0</v>
      </c>
    </row>
    <row r="56" spans="1:9" ht="31.5" hidden="1">
      <c r="A56" s="66" t="s">
        <v>165</v>
      </c>
      <c r="B56" s="87">
        <v>925</v>
      </c>
      <c r="C56" s="67" t="s">
        <v>36</v>
      </c>
      <c r="D56" s="62" t="s">
        <v>101</v>
      </c>
      <c r="E56" s="61" t="s">
        <v>103</v>
      </c>
      <c r="F56" s="62" t="s">
        <v>54</v>
      </c>
      <c r="G56" s="176">
        <v>0</v>
      </c>
      <c r="H56" s="22">
        <v>0</v>
      </c>
      <c r="I56" s="23">
        <v>0</v>
      </c>
    </row>
    <row r="57" spans="1:9" ht="15.75" hidden="1">
      <c r="A57" s="68" t="s">
        <v>63</v>
      </c>
      <c r="B57" s="87">
        <v>925</v>
      </c>
      <c r="C57" s="61" t="s">
        <v>36</v>
      </c>
      <c r="D57" s="62" t="s">
        <v>101</v>
      </c>
      <c r="E57" s="61" t="s">
        <v>103</v>
      </c>
      <c r="F57" s="62" t="s">
        <v>58</v>
      </c>
      <c r="G57" s="176">
        <v>0</v>
      </c>
      <c r="H57" s="22">
        <v>0</v>
      </c>
      <c r="I57" s="23">
        <v>0</v>
      </c>
    </row>
    <row r="58" spans="1:9" ht="15.75">
      <c r="A58" s="165" t="s">
        <v>65</v>
      </c>
      <c r="B58" s="178">
        <v>925</v>
      </c>
      <c r="C58" s="197" t="s">
        <v>36</v>
      </c>
      <c r="D58" s="167" t="s">
        <v>66</v>
      </c>
      <c r="E58" s="168"/>
      <c r="F58" s="169"/>
      <c r="G58" s="170">
        <f>G59</f>
        <v>10000</v>
      </c>
      <c r="H58" s="170">
        <f aca="true" t="shared" si="6" ref="H58:I60">H59</f>
        <v>5453</v>
      </c>
      <c r="I58" s="205">
        <f t="shared" si="6"/>
        <v>4270</v>
      </c>
    </row>
    <row r="59" spans="1:9" ht="15.75">
      <c r="A59" s="173" t="s">
        <v>93</v>
      </c>
      <c r="B59" s="178">
        <v>925</v>
      </c>
      <c r="C59" s="168" t="s">
        <v>36</v>
      </c>
      <c r="D59" s="169" t="s">
        <v>66</v>
      </c>
      <c r="E59" s="169" t="s">
        <v>94</v>
      </c>
      <c r="F59" s="169"/>
      <c r="G59" s="176">
        <f>G60</f>
        <v>10000</v>
      </c>
      <c r="H59" s="176">
        <f t="shared" si="6"/>
        <v>5453</v>
      </c>
      <c r="I59" s="177">
        <f t="shared" si="6"/>
        <v>4270</v>
      </c>
    </row>
    <row r="60" spans="1:9" ht="15.75">
      <c r="A60" s="173" t="s">
        <v>67</v>
      </c>
      <c r="B60" s="178">
        <v>925</v>
      </c>
      <c r="C60" s="168" t="s">
        <v>36</v>
      </c>
      <c r="D60" s="169" t="s">
        <v>66</v>
      </c>
      <c r="E60" s="168" t="s">
        <v>104</v>
      </c>
      <c r="F60" s="169"/>
      <c r="G60" s="176">
        <f>G61</f>
        <v>10000</v>
      </c>
      <c r="H60" s="176">
        <f t="shared" si="6"/>
        <v>5453</v>
      </c>
      <c r="I60" s="177">
        <f t="shared" si="6"/>
        <v>4270</v>
      </c>
    </row>
    <row r="61" spans="1:9" ht="15.75">
      <c r="A61" s="173" t="s">
        <v>63</v>
      </c>
      <c r="B61" s="178">
        <v>925</v>
      </c>
      <c r="C61" s="168" t="s">
        <v>36</v>
      </c>
      <c r="D61" s="169" t="s">
        <v>66</v>
      </c>
      <c r="E61" s="168" t="s">
        <v>104</v>
      </c>
      <c r="F61" s="169" t="s">
        <v>58</v>
      </c>
      <c r="G61" s="176">
        <v>10000</v>
      </c>
      <c r="H61" s="176">
        <v>5453</v>
      </c>
      <c r="I61" s="177">
        <v>4270</v>
      </c>
    </row>
    <row r="62" spans="1:9" ht="15.75">
      <c r="A62" s="165" t="s">
        <v>41</v>
      </c>
      <c r="B62" s="178">
        <v>925</v>
      </c>
      <c r="C62" s="197" t="s">
        <v>36</v>
      </c>
      <c r="D62" s="167" t="s">
        <v>46</v>
      </c>
      <c r="E62" s="168"/>
      <c r="F62" s="62"/>
      <c r="G62" s="170">
        <f>G63</f>
        <v>386700</v>
      </c>
      <c r="H62" s="170">
        <f>H63</f>
        <v>0</v>
      </c>
      <c r="I62" s="205">
        <f>I63</f>
        <v>0</v>
      </c>
    </row>
    <row r="63" spans="1:9" ht="15.75">
      <c r="A63" s="192" t="s">
        <v>93</v>
      </c>
      <c r="B63" s="193">
        <v>925</v>
      </c>
      <c r="C63" s="168" t="s">
        <v>36</v>
      </c>
      <c r="D63" s="169" t="s">
        <v>46</v>
      </c>
      <c r="E63" s="168" t="s">
        <v>94</v>
      </c>
      <c r="F63" s="62"/>
      <c r="G63" s="176">
        <f>G66+G64</f>
        <v>386700</v>
      </c>
      <c r="H63" s="176">
        <f>H66+H64</f>
        <v>0</v>
      </c>
      <c r="I63" s="206">
        <f>I66+I64</f>
        <v>0</v>
      </c>
    </row>
    <row r="64" spans="1:9" ht="50.25" customHeight="1" hidden="1">
      <c r="A64" s="60" t="s">
        <v>123</v>
      </c>
      <c r="B64" s="85">
        <v>925</v>
      </c>
      <c r="C64" s="61" t="s">
        <v>36</v>
      </c>
      <c r="D64" s="62" t="s">
        <v>46</v>
      </c>
      <c r="E64" s="61" t="s">
        <v>124</v>
      </c>
      <c r="F64" s="62"/>
      <c r="G64" s="176">
        <f>G65</f>
        <v>0</v>
      </c>
      <c r="H64" s="176">
        <f>H65</f>
        <v>0</v>
      </c>
      <c r="I64" s="177">
        <f>I65</f>
        <v>0</v>
      </c>
    </row>
    <row r="65" spans="1:9" ht="31.5" hidden="1">
      <c r="A65" s="66" t="s">
        <v>165</v>
      </c>
      <c r="B65" s="87">
        <v>925</v>
      </c>
      <c r="C65" s="61" t="s">
        <v>36</v>
      </c>
      <c r="D65" s="62" t="s">
        <v>46</v>
      </c>
      <c r="E65" s="61" t="s">
        <v>124</v>
      </c>
      <c r="F65" s="62" t="s">
        <v>54</v>
      </c>
      <c r="G65" s="176">
        <v>0</v>
      </c>
      <c r="H65" s="176">
        <v>0</v>
      </c>
      <c r="I65" s="177">
        <v>0</v>
      </c>
    </row>
    <row r="66" spans="1:9" ht="31.5">
      <c r="A66" s="173" t="s">
        <v>55</v>
      </c>
      <c r="B66" s="178">
        <v>925</v>
      </c>
      <c r="C66" s="168" t="s">
        <v>36</v>
      </c>
      <c r="D66" s="169" t="s">
        <v>46</v>
      </c>
      <c r="E66" s="168" t="s">
        <v>105</v>
      </c>
      <c r="F66" s="62"/>
      <c r="G66" s="176">
        <f>G67+G68</f>
        <v>386700</v>
      </c>
      <c r="H66" s="176">
        <f>H67+H68</f>
        <v>0</v>
      </c>
      <c r="I66" s="177">
        <f>I67+I68</f>
        <v>0</v>
      </c>
    </row>
    <row r="67" spans="1:9" ht="33.75" customHeight="1" thickBot="1">
      <c r="A67" s="198" t="s">
        <v>165</v>
      </c>
      <c r="B67" s="178">
        <v>925</v>
      </c>
      <c r="C67" s="168" t="s">
        <v>36</v>
      </c>
      <c r="D67" s="169" t="s">
        <v>46</v>
      </c>
      <c r="E67" s="168" t="s">
        <v>105</v>
      </c>
      <c r="F67" s="169" t="s">
        <v>54</v>
      </c>
      <c r="G67" s="176">
        <v>386700</v>
      </c>
      <c r="H67" s="176">
        <v>0</v>
      </c>
      <c r="I67" s="177">
        <v>0</v>
      </c>
    </row>
    <row r="68" spans="1:9" ht="16.5" hidden="1" thickBot="1">
      <c r="A68" s="70" t="s">
        <v>63</v>
      </c>
      <c r="B68" s="88">
        <v>925</v>
      </c>
      <c r="C68" s="71" t="s">
        <v>36</v>
      </c>
      <c r="D68" s="72" t="s">
        <v>46</v>
      </c>
      <c r="E68" s="71" t="s">
        <v>105</v>
      </c>
      <c r="F68" s="72" t="s">
        <v>58</v>
      </c>
      <c r="G68" s="184">
        <v>0</v>
      </c>
      <c r="H68" s="26">
        <v>0</v>
      </c>
      <c r="I68" s="40">
        <v>0</v>
      </c>
    </row>
    <row r="69" spans="1:9" ht="32.25" hidden="1" thickBot="1">
      <c r="A69" s="159" t="s">
        <v>192</v>
      </c>
      <c r="B69" s="207">
        <v>925</v>
      </c>
      <c r="C69" s="187" t="s">
        <v>42</v>
      </c>
      <c r="D69" s="161" t="s">
        <v>162</v>
      </c>
      <c r="E69" s="187"/>
      <c r="F69" s="161"/>
      <c r="G69" s="162">
        <f>G74</f>
        <v>0</v>
      </c>
      <c r="H69" s="303">
        <f>H74</f>
        <v>0</v>
      </c>
      <c r="I69" s="335">
        <f>I74</f>
        <v>0</v>
      </c>
    </row>
    <row r="70" spans="1:9" ht="47.25" hidden="1">
      <c r="A70" s="196" t="s">
        <v>119</v>
      </c>
      <c r="B70" s="212">
        <v>925</v>
      </c>
      <c r="C70" s="197" t="s">
        <v>42</v>
      </c>
      <c r="D70" s="167" t="s">
        <v>120</v>
      </c>
      <c r="E70" s="197"/>
      <c r="F70" s="167"/>
      <c r="G70" s="170">
        <f>G71</f>
        <v>0</v>
      </c>
      <c r="H70" s="170">
        <f aca="true" t="shared" si="7" ref="H70:I72">H71</f>
        <v>0</v>
      </c>
      <c r="I70" s="205">
        <f t="shared" si="7"/>
        <v>0</v>
      </c>
    </row>
    <row r="71" spans="1:9" ht="31.5" hidden="1">
      <c r="A71" s="192" t="s">
        <v>121</v>
      </c>
      <c r="B71" s="178">
        <v>925</v>
      </c>
      <c r="C71" s="175" t="s">
        <v>42</v>
      </c>
      <c r="D71" s="169" t="s">
        <v>120</v>
      </c>
      <c r="E71" s="169" t="s">
        <v>150</v>
      </c>
      <c r="F71" s="175"/>
      <c r="G71" s="176">
        <f>G72</f>
        <v>0</v>
      </c>
      <c r="H71" s="176">
        <f t="shared" si="7"/>
        <v>0</v>
      </c>
      <c r="I71" s="177">
        <f t="shared" si="7"/>
        <v>0</v>
      </c>
    </row>
    <row r="72" spans="1:9" ht="63" hidden="1">
      <c r="A72" s="213" t="s">
        <v>122</v>
      </c>
      <c r="B72" s="178">
        <v>925</v>
      </c>
      <c r="C72" s="175" t="s">
        <v>42</v>
      </c>
      <c r="D72" s="169" t="s">
        <v>120</v>
      </c>
      <c r="E72" s="169" t="s">
        <v>150</v>
      </c>
      <c r="F72" s="169"/>
      <c r="G72" s="176">
        <f>G73</f>
        <v>0</v>
      </c>
      <c r="H72" s="176">
        <f t="shared" si="7"/>
        <v>0</v>
      </c>
      <c r="I72" s="177">
        <f t="shared" si="7"/>
        <v>0</v>
      </c>
    </row>
    <row r="73" spans="1:9" ht="15.75" hidden="1">
      <c r="A73" s="192" t="s">
        <v>60</v>
      </c>
      <c r="B73" s="178">
        <v>925</v>
      </c>
      <c r="C73" s="175" t="s">
        <v>42</v>
      </c>
      <c r="D73" s="169" t="s">
        <v>120</v>
      </c>
      <c r="E73" s="169" t="s">
        <v>150</v>
      </c>
      <c r="F73" s="169" t="s">
        <v>59</v>
      </c>
      <c r="G73" s="176">
        <v>0</v>
      </c>
      <c r="H73" s="176">
        <v>0</v>
      </c>
      <c r="I73" s="177">
        <v>0</v>
      </c>
    </row>
    <row r="74" spans="1:9" ht="47.25" hidden="1">
      <c r="A74" s="208" t="s">
        <v>193</v>
      </c>
      <c r="B74" s="178">
        <v>925</v>
      </c>
      <c r="C74" s="214" t="s">
        <v>42</v>
      </c>
      <c r="D74" s="214" t="s">
        <v>68</v>
      </c>
      <c r="E74" s="214"/>
      <c r="F74" s="214"/>
      <c r="G74" s="340">
        <f aca="true" t="shared" si="8" ref="G74:I76">G75</f>
        <v>0</v>
      </c>
      <c r="H74" s="305">
        <f t="shared" si="8"/>
        <v>0</v>
      </c>
      <c r="I74" s="311">
        <f t="shared" si="8"/>
        <v>0</v>
      </c>
    </row>
    <row r="75" spans="1:9" ht="15.75" hidden="1">
      <c r="A75" s="209" t="s">
        <v>93</v>
      </c>
      <c r="B75" s="178">
        <v>925</v>
      </c>
      <c r="C75" s="215" t="s">
        <v>42</v>
      </c>
      <c r="D75" s="215" t="s">
        <v>68</v>
      </c>
      <c r="E75" s="215" t="s">
        <v>94</v>
      </c>
      <c r="F75" s="215"/>
      <c r="G75" s="341">
        <f t="shared" si="8"/>
        <v>0</v>
      </c>
      <c r="H75" s="306">
        <f t="shared" si="8"/>
        <v>0</v>
      </c>
      <c r="I75" s="312">
        <f t="shared" si="8"/>
        <v>0</v>
      </c>
    </row>
    <row r="76" spans="1:9" ht="94.5" hidden="1">
      <c r="A76" s="210" t="s">
        <v>163</v>
      </c>
      <c r="B76" s="178">
        <v>925</v>
      </c>
      <c r="C76" s="216" t="s">
        <v>42</v>
      </c>
      <c r="D76" s="216" t="s">
        <v>68</v>
      </c>
      <c r="E76" s="216" t="s">
        <v>190</v>
      </c>
      <c r="F76" s="216"/>
      <c r="G76" s="342">
        <f t="shared" si="8"/>
        <v>0</v>
      </c>
      <c r="H76" s="307">
        <f t="shared" si="8"/>
        <v>0</v>
      </c>
      <c r="I76" s="313">
        <f t="shared" si="8"/>
        <v>0</v>
      </c>
    </row>
    <row r="77" spans="1:9" ht="32.25" hidden="1" thickBot="1">
      <c r="A77" s="211" t="s">
        <v>165</v>
      </c>
      <c r="B77" s="178">
        <v>925</v>
      </c>
      <c r="C77" s="217" t="s">
        <v>42</v>
      </c>
      <c r="D77" s="217" t="s">
        <v>68</v>
      </c>
      <c r="E77" s="218" t="s">
        <v>190</v>
      </c>
      <c r="F77" s="217" t="s">
        <v>54</v>
      </c>
      <c r="G77" s="219">
        <v>0</v>
      </c>
      <c r="H77" s="219">
        <v>0</v>
      </c>
      <c r="I77" s="220">
        <v>0</v>
      </c>
    </row>
    <row r="78" spans="1:9" ht="16.5" thickBot="1">
      <c r="A78" s="159" t="s">
        <v>194</v>
      </c>
      <c r="B78" s="221">
        <v>925</v>
      </c>
      <c r="C78" s="187" t="s">
        <v>39</v>
      </c>
      <c r="D78" s="222" t="s">
        <v>162</v>
      </c>
      <c r="E78" s="161"/>
      <c r="F78" s="161"/>
      <c r="G78" s="224">
        <f>G87+G79+G83</f>
        <v>712926.87</v>
      </c>
      <c r="H78" s="224">
        <f>H87+H79+H83</f>
        <v>0</v>
      </c>
      <c r="I78" s="225">
        <f>I87+I79+I83</f>
        <v>0</v>
      </c>
    </row>
    <row r="79" spans="1:9" ht="15.75">
      <c r="A79" s="165" t="s">
        <v>156</v>
      </c>
      <c r="B79" s="223">
        <v>925</v>
      </c>
      <c r="C79" s="191" t="s">
        <v>39</v>
      </c>
      <c r="D79" s="191" t="s">
        <v>36</v>
      </c>
      <c r="E79" s="167"/>
      <c r="F79" s="167"/>
      <c r="G79" s="226">
        <f aca="true" t="shared" si="9" ref="G79:I81">G80</f>
        <v>672800</v>
      </c>
      <c r="H79" s="226">
        <f t="shared" si="9"/>
        <v>0</v>
      </c>
      <c r="I79" s="227">
        <f t="shared" si="9"/>
        <v>0</v>
      </c>
    </row>
    <row r="80" spans="1:9" ht="15.75">
      <c r="A80" s="192" t="s">
        <v>93</v>
      </c>
      <c r="B80" s="223">
        <v>925</v>
      </c>
      <c r="C80" s="169" t="s">
        <v>39</v>
      </c>
      <c r="D80" s="169" t="s">
        <v>36</v>
      </c>
      <c r="E80" s="169" t="s">
        <v>94</v>
      </c>
      <c r="F80" s="169"/>
      <c r="G80" s="228">
        <f t="shared" si="9"/>
        <v>672800</v>
      </c>
      <c r="H80" s="228">
        <f t="shared" si="9"/>
        <v>0</v>
      </c>
      <c r="I80" s="229">
        <f t="shared" si="9"/>
        <v>0</v>
      </c>
    </row>
    <row r="81" spans="1:9" ht="47.25">
      <c r="A81" s="173" t="s">
        <v>209</v>
      </c>
      <c r="B81" s="223">
        <v>925</v>
      </c>
      <c r="C81" s="169" t="s">
        <v>39</v>
      </c>
      <c r="D81" s="169" t="s">
        <v>36</v>
      </c>
      <c r="E81" s="169" t="s">
        <v>195</v>
      </c>
      <c r="F81" s="169"/>
      <c r="G81" s="228">
        <f t="shared" si="9"/>
        <v>672800</v>
      </c>
      <c r="H81" s="228">
        <f t="shared" si="9"/>
        <v>0</v>
      </c>
      <c r="I81" s="229">
        <f t="shared" si="9"/>
        <v>0</v>
      </c>
    </row>
    <row r="82" spans="1:9" ht="31.5">
      <c r="A82" s="198" t="s">
        <v>165</v>
      </c>
      <c r="B82" s="223">
        <v>925</v>
      </c>
      <c r="C82" s="169" t="s">
        <v>39</v>
      </c>
      <c r="D82" s="169" t="s">
        <v>36</v>
      </c>
      <c r="E82" s="169" t="s">
        <v>195</v>
      </c>
      <c r="F82" s="169" t="s">
        <v>54</v>
      </c>
      <c r="G82" s="228">
        <v>672800</v>
      </c>
      <c r="H82" s="228">
        <v>0</v>
      </c>
      <c r="I82" s="229">
        <v>0</v>
      </c>
    </row>
    <row r="83" spans="1:9" ht="15.75">
      <c r="A83" s="165" t="s">
        <v>176</v>
      </c>
      <c r="B83" s="223">
        <v>925</v>
      </c>
      <c r="C83" s="167" t="s">
        <v>39</v>
      </c>
      <c r="D83" s="167" t="s">
        <v>177</v>
      </c>
      <c r="E83" s="65"/>
      <c r="F83" s="65"/>
      <c r="G83" s="226">
        <f aca="true" t="shared" si="10" ref="G83:I85">G84</f>
        <v>40126.87</v>
      </c>
      <c r="H83" s="226">
        <f t="shared" si="10"/>
        <v>0</v>
      </c>
      <c r="I83" s="227">
        <f t="shared" si="10"/>
        <v>0</v>
      </c>
    </row>
    <row r="84" spans="1:9" ht="15.75">
      <c r="A84" s="173" t="s">
        <v>93</v>
      </c>
      <c r="B84" s="223">
        <v>925</v>
      </c>
      <c r="C84" s="169" t="s">
        <v>39</v>
      </c>
      <c r="D84" s="169" t="s">
        <v>177</v>
      </c>
      <c r="E84" s="169" t="s">
        <v>94</v>
      </c>
      <c r="F84" s="62"/>
      <c r="G84" s="228">
        <f t="shared" si="10"/>
        <v>40126.87</v>
      </c>
      <c r="H84" s="228">
        <f t="shared" si="10"/>
        <v>0</v>
      </c>
      <c r="I84" s="229">
        <f t="shared" si="10"/>
        <v>0</v>
      </c>
    </row>
    <row r="85" spans="1:10" ht="94.5">
      <c r="A85" s="230" t="s">
        <v>163</v>
      </c>
      <c r="B85" s="223">
        <v>925</v>
      </c>
      <c r="C85" s="169" t="s">
        <v>39</v>
      </c>
      <c r="D85" s="169" t="s">
        <v>177</v>
      </c>
      <c r="E85" s="168" t="s">
        <v>190</v>
      </c>
      <c r="F85" s="62"/>
      <c r="G85" s="228">
        <f t="shared" si="10"/>
        <v>40126.87</v>
      </c>
      <c r="H85" s="228">
        <f t="shared" si="10"/>
        <v>0</v>
      </c>
      <c r="I85" s="229">
        <f t="shared" si="10"/>
        <v>0</v>
      </c>
      <c r="J85" s="7"/>
    </row>
    <row r="86" spans="1:10" ht="32.25" thickBot="1">
      <c r="A86" s="198" t="s">
        <v>165</v>
      </c>
      <c r="B86" s="223">
        <v>925</v>
      </c>
      <c r="C86" s="175" t="s">
        <v>39</v>
      </c>
      <c r="D86" s="169" t="s">
        <v>177</v>
      </c>
      <c r="E86" s="168" t="s">
        <v>190</v>
      </c>
      <c r="F86" s="169" t="s">
        <v>54</v>
      </c>
      <c r="G86" s="176">
        <v>40126.87</v>
      </c>
      <c r="H86" s="176">
        <v>0</v>
      </c>
      <c r="I86" s="177">
        <v>0</v>
      </c>
      <c r="J86" s="7"/>
    </row>
    <row r="87" spans="1:10" ht="19.5" customHeight="1" hidden="1">
      <c r="A87" s="63" t="s">
        <v>158</v>
      </c>
      <c r="B87" s="90">
        <v>925</v>
      </c>
      <c r="C87" s="64" t="s">
        <v>39</v>
      </c>
      <c r="D87" s="65" t="s">
        <v>159</v>
      </c>
      <c r="E87" s="62"/>
      <c r="F87" s="61"/>
      <c r="G87" s="226">
        <f aca="true" t="shared" si="11" ref="G87:I89">G88</f>
        <v>0</v>
      </c>
      <c r="H87" s="226">
        <f t="shared" si="11"/>
        <v>0</v>
      </c>
      <c r="I87" s="227">
        <f t="shared" si="11"/>
        <v>0</v>
      </c>
      <c r="J87" s="7"/>
    </row>
    <row r="88" spans="1:10" ht="15.75" hidden="1">
      <c r="A88" s="60" t="s">
        <v>93</v>
      </c>
      <c r="B88" s="91">
        <v>925</v>
      </c>
      <c r="C88" s="67" t="s">
        <v>39</v>
      </c>
      <c r="D88" s="62" t="s">
        <v>159</v>
      </c>
      <c r="E88" s="62" t="s">
        <v>94</v>
      </c>
      <c r="F88" s="67"/>
      <c r="G88" s="228">
        <f t="shared" si="11"/>
        <v>0</v>
      </c>
      <c r="H88" s="228">
        <f t="shared" si="11"/>
        <v>0</v>
      </c>
      <c r="I88" s="229">
        <f t="shared" si="11"/>
        <v>0</v>
      </c>
      <c r="J88" s="7"/>
    </row>
    <row r="89" spans="1:10" ht="31.5" hidden="1">
      <c r="A89" s="73" t="s">
        <v>55</v>
      </c>
      <c r="B89" s="91">
        <v>925</v>
      </c>
      <c r="C89" s="67" t="s">
        <v>39</v>
      </c>
      <c r="D89" s="62" t="s">
        <v>159</v>
      </c>
      <c r="E89" s="61" t="s">
        <v>105</v>
      </c>
      <c r="F89" s="62"/>
      <c r="G89" s="228">
        <f t="shared" si="11"/>
        <v>0</v>
      </c>
      <c r="H89" s="228">
        <f t="shared" si="11"/>
        <v>0</v>
      </c>
      <c r="I89" s="229">
        <f t="shared" si="11"/>
        <v>0</v>
      </c>
      <c r="J89" s="7"/>
    </row>
    <row r="90" spans="1:10" ht="32.25" hidden="1" thickBot="1">
      <c r="A90" s="66" t="s">
        <v>165</v>
      </c>
      <c r="B90" s="92">
        <v>925</v>
      </c>
      <c r="C90" s="89" t="s">
        <v>39</v>
      </c>
      <c r="D90" s="72" t="s">
        <v>159</v>
      </c>
      <c r="E90" s="71" t="s">
        <v>105</v>
      </c>
      <c r="F90" s="72" t="s">
        <v>54</v>
      </c>
      <c r="G90" s="291">
        <v>0</v>
      </c>
      <c r="H90" s="291">
        <v>0</v>
      </c>
      <c r="I90" s="292">
        <v>0</v>
      </c>
      <c r="J90" s="7"/>
    </row>
    <row r="91" spans="1:10" ht="16.5" thickBot="1">
      <c r="A91" s="159" t="s">
        <v>196</v>
      </c>
      <c r="B91" s="186">
        <v>925</v>
      </c>
      <c r="C91" s="187" t="s">
        <v>43</v>
      </c>
      <c r="D91" s="222" t="s">
        <v>162</v>
      </c>
      <c r="E91" s="74"/>
      <c r="F91" s="75"/>
      <c r="G91" s="162">
        <f>G92+G105+G97</f>
        <v>4710591.85</v>
      </c>
      <c r="H91" s="162">
        <f>H92+H105+H97</f>
        <v>1532584</v>
      </c>
      <c r="I91" s="163">
        <f>I92+I105+I97</f>
        <v>1380485</v>
      </c>
      <c r="J91" s="7"/>
    </row>
    <row r="92" spans="1:10" ht="15.75">
      <c r="A92" s="188" t="s">
        <v>56</v>
      </c>
      <c r="B92" s="336">
        <v>925</v>
      </c>
      <c r="C92" s="337" t="s">
        <v>43</v>
      </c>
      <c r="D92" s="191" t="s">
        <v>36</v>
      </c>
      <c r="E92" s="338"/>
      <c r="F92" s="339"/>
      <c r="G92" s="194">
        <f aca="true" t="shared" si="12" ref="G92:I93">G93</f>
        <v>8640.62</v>
      </c>
      <c r="H92" s="194">
        <f t="shared" si="12"/>
        <v>0</v>
      </c>
      <c r="I92" s="195">
        <f t="shared" si="12"/>
        <v>0</v>
      </c>
      <c r="J92" s="7"/>
    </row>
    <row r="93" spans="1:10" ht="15.75">
      <c r="A93" s="192" t="s">
        <v>93</v>
      </c>
      <c r="B93" s="193">
        <v>925</v>
      </c>
      <c r="C93" s="175" t="s">
        <v>43</v>
      </c>
      <c r="D93" s="169" t="s">
        <v>36</v>
      </c>
      <c r="E93" s="168" t="s">
        <v>94</v>
      </c>
      <c r="F93" s="169"/>
      <c r="G93" s="176">
        <f t="shared" si="12"/>
        <v>8640.62</v>
      </c>
      <c r="H93" s="176">
        <f t="shared" si="12"/>
        <v>0</v>
      </c>
      <c r="I93" s="177">
        <f t="shared" si="12"/>
        <v>0</v>
      </c>
      <c r="J93" s="7"/>
    </row>
    <row r="94" spans="1:10" ht="15.75">
      <c r="A94" s="192" t="s">
        <v>73</v>
      </c>
      <c r="B94" s="193">
        <v>925</v>
      </c>
      <c r="C94" s="175" t="s">
        <v>43</v>
      </c>
      <c r="D94" s="254" t="s">
        <v>36</v>
      </c>
      <c r="E94" s="254" t="s">
        <v>107</v>
      </c>
      <c r="F94" s="169"/>
      <c r="G94" s="259">
        <f>G95+G96</f>
        <v>8640.62</v>
      </c>
      <c r="H94" s="259">
        <f>H95+H96</f>
        <v>0</v>
      </c>
      <c r="I94" s="206">
        <f>I95+I96</f>
        <v>0</v>
      </c>
      <c r="J94" s="7"/>
    </row>
    <row r="95" spans="1:10" ht="31.5">
      <c r="A95" s="198" t="s">
        <v>165</v>
      </c>
      <c r="B95" s="253">
        <v>925</v>
      </c>
      <c r="C95" s="254" t="s">
        <v>43</v>
      </c>
      <c r="D95" s="254" t="s">
        <v>36</v>
      </c>
      <c r="E95" s="254" t="s">
        <v>107</v>
      </c>
      <c r="F95" s="254" t="s">
        <v>54</v>
      </c>
      <c r="G95" s="259">
        <v>8439.62</v>
      </c>
      <c r="H95" s="259">
        <v>0</v>
      </c>
      <c r="I95" s="206">
        <v>0</v>
      </c>
      <c r="J95" s="7"/>
    </row>
    <row r="96" spans="1:10" ht="15.75">
      <c r="A96" s="173" t="s">
        <v>63</v>
      </c>
      <c r="B96" s="253">
        <v>925</v>
      </c>
      <c r="C96" s="254" t="s">
        <v>43</v>
      </c>
      <c r="D96" s="254" t="s">
        <v>36</v>
      </c>
      <c r="E96" s="254" t="s">
        <v>107</v>
      </c>
      <c r="F96" s="254" t="s">
        <v>58</v>
      </c>
      <c r="G96" s="259">
        <v>201</v>
      </c>
      <c r="H96" s="259">
        <v>0</v>
      </c>
      <c r="I96" s="206">
        <v>0</v>
      </c>
      <c r="J96" s="7"/>
    </row>
    <row r="97" spans="1:10" ht="15.75">
      <c r="A97" s="231" t="s">
        <v>166</v>
      </c>
      <c r="B97" s="232">
        <v>925</v>
      </c>
      <c r="C97" s="233" t="s">
        <v>43</v>
      </c>
      <c r="D97" s="233" t="s">
        <v>37</v>
      </c>
      <c r="E97" s="233"/>
      <c r="F97" s="233"/>
      <c r="G97" s="239">
        <f>G98</f>
        <v>93785.6</v>
      </c>
      <c r="H97" s="239">
        <f aca="true" t="shared" si="13" ref="H97:I99">H98</f>
        <v>0</v>
      </c>
      <c r="I97" s="240">
        <f t="shared" si="13"/>
        <v>0</v>
      </c>
      <c r="J97" s="7"/>
    </row>
    <row r="98" spans="1:10" ht="15.75">
      <c r="A98" s="234" t="s">
        <v>93</v>
      </c>
      <c r="B98" s="235">
        <v>925</v>
      </c>
      <c r="C98" s="236" t="s">
        <v>43</v>
      </c>
      <c r="D98" s="236" t="s">
        <v>37</v>
      </c>
      <c r="E98" s="236" t="s">
        <v>94</v>
      </c>
      <c r="F98" s="236"/>
      <c r="G98" s="241">
        <f>G99+G103+G101</f>
        <v>93785.6</v>
      </c>
      <c r="H98" s="241">
        <f>H99+H103+H101</f>
        <v>0</v>
      </c>
      <c r="I98" s="242">
        <f>I99+I103+I101</f>
        <v>0</v>
      </c>
      <c r="J98" s="7"/>
    </row>
    <row r="99" spans="1:10" ht="31.5" hidden="1">
      <c r="A99" s="243" t="s">
        <v>167</v>
      </c>
      <c r="B99" s="244">
        <v>925</v>
      </c>
      <c r="C99" s="236" t="s">
        <v>43</v>
      </c>
      <c r="D99" s="236" t="s">
        <v>37</v>
      </c>
      <c r="E99" s="236" t="s">
        <v>168</v>
      </c>
      <c r="F99" s="236"/>
      <c r="G99" s="241">
        <f>G100</f>
        <v>0</v>
      </c>
      <c r="H99" s="241">
        <f t="shared" si="13"/>
        <v>0</v>
      </c>
      <c r="I99" s="242">
        <f t="shared" si="13"/>
        <v>0</v>
      </c>
      <c r="J99" s="7"/>
    </row>
    <row r="100" spans="1:10" ht="15.75" hidden="1">
      <c r="A100" s="192" t="s">
        <v>63</v>
      </c>
      <c r="B100" s="245">
        <v>925</v>
      </c>
      <c r="C100" s="246" t="s">
        <v>43</v>
      </c>
      <c r="D100" s="238" t="s">
        <v>37</v>
      </c>
      <c r="E100" s="247" t="s">
        <v>168</v>
      </c>
      <c r="F100" s="238" t="s">
        <v>58</v>
      </c>
      <c r="G100" s="248">
        <v>0</v>
      </c>
      <c r="H100" s="248">
        <v>0</v>
      </c>
      <c r="I100" s="249">
        <v>0</v>
      </c>
      <c r="J100" s="7"/>
    </row>
    <row r="101" spans="1:10" ht="94.5">
      <c r="A101" s="199" t="s">
        <v>163</v>
      </c>
      <c r="B101" s="237">
        <v>925</v>
      </c>
      <c r="C101" s="238" t="s">
        <v>43</v>
      </c>
      <c r="D101" s="236" t="s">
        <v>37</v>
      </c>
      <c r="E101" s="200" t="s">
        <v>190</v>
      </c>
      <c r="F101" s="236"/>
      <c r="G101" s="241">
        <f>G102</f>
        <v>93785.6</v>
      </c>
      <c r="H101" s="241">
        <f>H102</f>
        <v>0</v>
      </c>
      <c r="I101" s="242">
        <f>I102</f>
        <v>0</v>
      </c>
      <c r="J101" s="7"/>
    </row>
    <row r="102" spans="1:9" ht="31.5">
      <c r="A102" s="198" t="s">
        <v>165</v>
      </c>
      <c r="B102" s="237">
        <v>925</v>
      </c>
      <c r="C102" s="238" t="s">
        <v>43</v>
      </c>
      <c r="D102" s="236" t="s">
        <v>37</v>
      </c>
      <c r="E102" s="200" t="s">
        <v>190</v>
      </c>
      <c r="F102" s="236" t="s">
        <v>54</v>
      </c>
      <c r="G102" s="241">
        <v>93785.6</v>
      </c>
      <c r="H102" s="250">
        <v>0</v>
      </c>
      <c r="I102" s="251">
        <v>0</v>
      </c>
    </row>
    <row r="103" spans="1:9" ht="47.25" hidden="1">
      <c r="A103" s="68" t="s">
        <v>170</v>
      </c>
      <c r="B103" s="93">
        <v>925</v>
      </c>
      <c r="C103" s="77" t="s">
        <v>43</v>
      </c>
      <c r="D103" s="78" t="s">
        <v>37</v>
      </c>
      <c r="E103" s="77" t="s">
        <v>169</v>
      </c>
      <c r="F103" s="78"/>
      <c r="G103" s="241">
        <f>G104</f>
        <v>0</v>
      </c>
      <c r="H103" s="241">
        <f>H104</f>
        <v>0</v>
      </c>
      <c r="I103" s="242">
        <f>I104</f>
        <v>0</v>
      </c>
    </row>
    <row r="104" spans="1:9" ht="31.5" hidden="1">
      <c r="A104" s="66" t="s">
        <v>165</v>
      </c>
      <c r="B104" s="93">
        <v>925</v>
      </c>
      <c r="C104" s="77" t="s">
        <v>43</v>
      </c>
      <c r="D104" s="78" t="s">
        <v>37</v>
      </c>
      <c r="E104" s="77" t="s">
        <v>169</v>
      </c>
      <c r="F104" s="78" t="s">
        <v>54</v>
      </c>
      <c r="G104" s="241">
        <v>0</v>
      </c>
      <c r="H104" s="250">
        <v>0</v>
      </c>
      <c r="I104" s="251">
        <v>0</v>
      </c>
    </row>
    <row r="105" spans="1:9" ht="15.75">
      <c r="A105" s="165" t="s">
        <v>44</v>
      </c>
      <c r="B105" s="178">
        <v>925</v>
      </c>
      <c r="C105" s="252" t="s">
        <v>43</v>
      </c>
      <c r="D105" s="167" t="s">
        <v>42</v>
      </c>
      <c r="E105" s="61"/>
      <c r="F105" s="65"/>
      <c r="G105" s="170">
        <f>G114+G106+G110</f>
        <v>4608165.63</v>
      </c>
      <c r="H105" s="170">
        <f>H114+H106+H110</f>
        <v>1532584</v>
      </c>
      <c r="I105" s="279">
        <f>I114+I106+I110</f>
        <v>1380485</v>
      </c>
    </row>
    <row r="106" spans="1:9" ht="47.25">
      <c r="A106" s="324" t="s">
        <v>211</v>
      </c>
      <c r="B106" s="178">
        <v>925</v>
      </c>
      <c r="C106" s="169" t="s">
        <v>43</v>
      </c>
      <c r="D106" s="254" t="s">
        <v>42</v>
      </c>
      <c r="E106" s="315" t="s">
        <v>214</v>
      </c>
      <c r="F106" s="315"/>
      <c r="G106" s="320">
        <f>G107</f>
        <v>1124200</v>
      </c>
      <c r="H106" s="320">
        <f aca="true" t="shared" si="14" ref="H106:I108">H107</f>
        <v>0</v>
      </c>
      <c r="I106" s="325">
        <f t="shared" si="14"/>
        <v>0</v>
      </c>
    </row>
    <row r="107" spans="1:9" ht="47.25">
      <c r="A107" s="326" t="s">
        <v>212</v>
      </c>
      <c r="B107" s="178">
        <v>925</v>
      </c>
      <c r="C107" s="169" t="s">
        <v>43</v>
      </c>
      <c r="D107" s="254" t="s">
        <v>42</v>
      </c>
      <c r="E107" s="316" t="s">
        <v>215</v>
      </c>
      <c r="F107" s="316"/>
      <c r="G107" s="321">
        <f>G108</f>
        <v>1124200</v>
      </c>
      <c r="H107" s="321">
        <f t="shared" si="14"/>
        <v>0</v>
      </c>
      <c r="I107" s="327">
        <f t="shared" si="14"/>
        <v>0</v>
      </c>
    </row>
    <row r="108" spans="1:9" ht="47.25">
      <c r="A108" s="328" t="s">
        <v>197</v>
      </c>
      <c r="B108" s="178">
        <v>925</v>
      </c>
      <c r="C108" s="169" t="s">
        <v>43</v>
      </c>
      <c r="D108" s="254" t="s">
        <v>42</v>
      </c>
      <c r="E108" s="317" t="s">
        <v>216</v>
      </c>
      <c r="F108" s="317"/>
      <c r="G108" s="322">
        <f>G109</f>
        <v>1124200</v>
      </c>
      <c r="H108" s="322">
        <f t="shared" si="14"/>
        <v>0</v>
      </c>
      <c r="I108" s="329">
        <f t="shared" si="14"/>
        <v>0</v>
      </c>
    </row>
    <row r="109" spans="1:9" ht="31.5">
      <c r="A109" s="330" t="s">
        <v>165</v>
      </c>
      <c r="B109" s="178">
        <v>925</v>
      </c>
      <c r="C109" s="169" t="s">
        <v>43</v>
      </c>
      <c r="D109" s="254" t="s">
        <v>42</v>
      </c>
      <c r="E109" s="318" t="s">
        <v>216</v>
      </c>
      <c r="F109" s="318" t="s">
        <v>54</v>
      </c>
      <c r="G109" s="323">
        <v>1124200</v>
      </c>
      <c r="H109" s="323">
        <v>0</v>
      </c>
      <c r="I109" s="331">
        <v>0</v>
      </c>
    </row>
    <row r="110" spans="1:9" ht="47.25">
      <c r="A110" s="324" t="s">
        <v>213</v>
      </c>
      <c r="B110" s="178">
        <v>925</v>
      </c>
      <c r="C110" s="169" t="s">
        <v>43</v>
      </c>
      <c r="D110" s="254" t="s">
        <v>42</v>
      </c>
      <c r="E110" s="315" t="s">
        <v>217</v>
      </c>
      <c r="F110" s="315"/>
      <c r="G110" s="320">
        <f>G111</f>
        <v>739025</v>
      </c>
      <c r="H110" s="320">
        <f aca="true" t="shared" si="15" ref="H110:I112">H111</f>
        <v>846625</v>
      </c>
      <c r="I110" s="325">
        <f t="shared" si="15"/>
        <v>896583</v>
      </c>
    </row>
    <row r="111" spans="1:9" ht="47.25">
      <c r="A111" s="326" t="s">
        <v>219</v>
      </c>
      <c r="B111" s="178">
        <v>925</v>
      </c>
      <c r="C111" s="169" t="s">
        <v>43</v>
      </c>
      <c r="D111" s="254" t="s">
        <v>42</v>
      </c>
      <c r="E111" s="316" t="s">
        <v>220</v>
      </c>
      <c r="F111" s="316"/>
      <c r="G111" s="321">
        <f>G112</f>
        <v>739025</v>
      </c>
      <c r="H111" s="321">
        <f t="shared" si="15"/>
        <v>846625</v>
      </c>
      <c r="I111" s="327">
        <f t="shared" si="15"/>
        <v>896583</v>
      </c>
    </row>
    <row r="112" spans="1:9" ht="31.5">
      <c r="A112" s="328" t="s">
        <v>160</v>
      </c>
      <c r="B112" s="178">
        <v>925</v>
      </c>
      <c r="C112" s="169" t="s">
        <v>43</v>
      </c>
      <c r="D112" s="254" t="s">
        <v>42</v>
      </c>
      <c r="E112" s="317" t="s">
        <v>218</v>
      </c>
      <c r="F112" s="317"/>
      <c r="G112" s="322">
        <f>G113</f>
        <v>739025</v>
      </c>
      <c r="H112" s="322">
        <f t="shared" si="15"/>
        <v>846625</v>
      </c>
      <c r="I112" s="329">
        <f t="shared" si="15"/>
        <v>896583</v>
      </c>
    </row>
    <row r="113" spans="1:9" ht="31.5">
      <c r="A113" s="330" t="s">
        <v>165</v>
      </c>
      <c r="B113" s="178">
        <v>925</v>
      </c>
      <c r="C113" s="169" t="s">
        <v>43</v>
      </c>
      <c r="D113" s="254" t="s">
        <v>42</v>
      </c>
      <c r="E113" s="318" t="s">
        <v>218</v>
      </c>
      <c r="F113" s="318" t="s">
        <v>54</v>
      </c>
      <c r="G113" s="323">
        <v>739025</v>
      </c>
      <c r="H113" s="323">
        <v>846625</v>
      </c>
      <c r="I113" s="331">
        <v>896583</v>
      </c>
    </row>
    <row r="114" spans="1:9" ht="15.75">
      <c r="A114" s="173" t="s">
        <v>93</v>
      </c>
      <c r="B114" s="178">
        <v>925</v>
      </c>
      <c r="C114" s="168" t="s">
        <v>43</v>
      </c>
      <c r="D114" s="169" t="s">
        <v>42</v>
      </c>
      <c r="E114" s="168" t="s">
        <v>94</v>
      </c>
      <c r="F114" s="62"/>
      <c r="G114" s="176">
        <f>G115+G119+G121+G117+G123</f>
        <v>2744940.63</v>
      </c>
      <c r="H114" s="176">
        <f>H115+H119+H121+H117+H123</f>
        <v>685959</v>
      </c>
      <c r="I114" s="206">
        <f>I115+I119+I121+I117+I123</f>
        <v>483902</v>
      </c>
    </row>
    <row r="115" spans="1:9" ht="31.5">
      <c r="A115" s="192" t="s">
        <v>178</v>
      </c>
      <c r="B115" s="193">
        <v>925</v>
      </c>
      <c r="C115" s="168" t="s">
        <v>43</v>
      </c>
      <c r="D115" s="169" t="s">
        <v>42</v>
      </c>
      <c r="E115" s="168" t="s">
        <v>109</v>
      </c>
      <c r="F115" s="62"/>
      <c r="G115" s="255">
        <f>G116</f>
        <v>1596406.24</v>
      </c>
      <c r="H115" s="255">
        <f>H116</f>
        <v>685959</v>
      </c>
      <c r="I115" s="256">
        <f>I116</f>
        <v>483902</v>
      </c>
    </row>
    <row r="116" spans="1:9" ht="31.5">
      <c r="A116" s="198" t="s">
        <v>165</v>
      </c>
      <c r="B116" s="253">
        <v>925</v>
      </c>
      <c r="C116" s="254" t="s">
        <v>43</v>
      </c>
      <c r="D116" s="254" t="s">
        <v>42</v>
      </c>
      <c r="E116" s="254" t="s">
        <v>109</v>
      </c>
      <c r="F116" s="254" t="s">
        <v>54</v>
      </c>
      <c r="G116" s="257">
        <v>1596406.24</v>
      </c>
      <c r="H116" s="257">
        <v>685959</v>
      </c>
      <c r="I116" s="258">
        <v>483902</v>
      </c>
    </row>
    <row r="117" spans="1:9" ht="94.5">
      <c r="A117" s="199" t="s">
        <v>163</v>
      </c>
      <c r="B117" s="178">
        <v>925</v>
      </c>
      <c r="C117" s="238" t="s">
        <v>43</v>
      </c>
      <c r="D117" s="236" t="s">
        <v>42</v>
      </c>
      <c r="E117" s="200" t="s">
        <v>190</v>
      </c>
      <c r="F117" s="78"/>
      <c r="G117" s="241">
        <f>G118</f>
        <v>20134.39</v>
      </c>
      <c r="H117" s="241">
        <f>H118</f>
        <v>0</v>
      </c>
      <c r="I117" s="242">
        <f>I118</f>
        <v>0</v>
      </c>
    </row>
    <row r="118" spans="1:9" ht="31.5">
      <c r="A118" s="198" t="s">
        <v>165</v>
      </c>
      <c r="B118" s="178">
        <v>925</v>
      </c>
      <c r="C118" s="238" t="s">
        <v>43</v>
      </c>
      <c r="D118" s="236" t="s">
        <v>42</v>
      </c>
      <c r="E118" s="200" t="s">
        <v>190</v>
      </c>
      <c r="F118" s="236" t="s">
        <v>54</v>
      </c>
      <c r="G118" s="241">
        <v>20134.39</v>
      </c>
      <c r="H118" s="250">
        <v>0</v>
      </c>
      <c r="I118" s="251">
        <v>0</v>
      </c>
    </row>
    <row r="119" spans="1:9" ht="47.25" hidden="1">
      <c r="A119" s="173" t="s">
        <v>197</v>
      </c>
      <c r="B119" s="253">
        <v>925</v>
      </c>
      <c r="C119" s="254" t="s">
        <v>43</v>
      </c>
      <c r="D119" s="254" t="s">
        <v>42</v>
      </c>
      <c r="E119" s="254" t="s">
        <v>198</v>
      </c>
      <c r="F119" s="254"/>
      <c r="G119" s="259">
        <f>G120</f>
        <v>0</v>
      </c>
      <c r="H119" s="257">
        <v>0</v>
      </c>
      <c r="I119" s="258">
        <v>0</v>
      </c>
    </row>
    <row r="120" spans="1:9" ht="31.5" hidden="1">
      <c r="A120" s="173" t="s">
        <v>62</v>
      </c>
      <c r="B120" s="253">
        <v>925</v>
      </c>
      <c r="C120" s="254" t="s">
        <v>43</v>
      </c>
      <c r="D120" s="254" t="s">
        <v>42</v>
      </c>
      <c r="E120" s="254" t="s">
        <v>198</v>
      </c>
      <c r="F120" s="254" t="s">
        <v>54</v>
      </c>
      <c r="G120" s="259">
        <v>0</v>
      </c>
      <c r="H120" s="257">
        <v>0</v>
      </c>
      <c r="I120" s="258">
        <v>0</v>
      </c>
    </row>
    <row r="121" spans="1:9" ht="31.5" hidden="1">
      <c r="A121" s="173" t="s">
        <v>160</v>
      </c>
      <c r="B121" s="253">
        <v>925</v>
      </c>
      <c r="C121" s="254" t="s">
        <v>43</v>
      </c>
      <c r="D121" s="254" t="s">
        <v>42</v>
      </c>
      <c r="E121" s="254" t="s">
        <v>161</v>
      </c>
      <c r="F121" s="254"/>
      <c r="G121" s="259">
        <f>G122</f>
        <v>0</v>
      </c>
      <c r="H121" s="257">
        <f>H122</f>
        <v>0</v>
      </c>
      <c r="I121" s="258">
        <f>I122</f>
        <v>0</v>
      </c>
    </row>
    <row r="122" spans="1:12" ht="31.5" hidden="1">
      <c r="A122" s="198" t="s">
        <v>165</v>
      </c>
      <c r="B122" s="253">
        <v>925</v>
      </c>
      <c r="C122" s="254" t="s">
        <v>43</v>
      </c>
      <c r="D122" s="254" t="s">
        <v>42</v>
      </c>
      <c r="E122" s="254" t="s">
        <v>161</v>
      </c>
      <c r="F122" s="254" t="s">
        <v>54</v>
      </c>
      <c r="G122" s="259">
        <v>0</v>
      </c>
      <c r="H122" s="257">
        <v>0</v>
      </c>
      <c r="I122" s="258">
        <v>0</v>
      </c>
      <c r="J122" s="7"/>
      <c r="K122" s="7"/>
      <c r="L122" s="7"/>
    </row>
    <row r="123" spans="1:12" ht="47.25">
      <c r="A123" s="333" t="s">
        <v>221</v>
      </c>
      <c r="B123" s="253">
        <v>925</v>
      </c>
      <c r="C123" s="254" t="s">
        <v>43</v>
      </c>
      <c r="D123" s="254" t="s">
        <v>42</v>
      </c>
      <c r="E123" s="254" t="s">
        <v>222</v>
      </c>
      <c r="F123" s="169"/>
      <c r="G123" s="259">
        <f>G124</f>
        <v>1128400</v>
      </c>
      <c r="H123" s="259">
        <f>H124</f>
        <v>0</v>
      </c>
      <c r="I123" s="206">
        <f>I124</f>
        <v>0</v>
      </c>
      <c r="J123" s="7"/>
      <c r="K123" s="7"/>
      <c r="L123" s="7"/>
    </row>
    <row r="124" spans="1:12" ht="32.25" thickBot="1">
      <c r="A124" s="334" t="s">
        <v>165</v>
      </c>
      <c r="B124" s="260">
        <v>925</v>
      </c>
      <c r="C124" s="182" t="s">
        <v>43</v>
      </c>
      <c r="D124" s="254" t="s">
        <v>42</v>
      </c>
      <c r="E124" s="254" t="s">
        <v>222</v>
      </c>
      <c r="F124" s="182" t="s">
        <v>54</v>
      </c>
      <c r="G124" s="259">
        <v>1128400</v>
      </c>
      <c r="H124" s="257">
        <v>0</v>
      </c>
      <c r="I124" s="261">
        <v>0</v>
      </c>
      <c r="J124" s="7"/>
      <c r="K124" s="7"/>
      <c r="L124" s="7"/>
    </row>
    <row r="125" spans="1:12" ht="16.5" thickBot="1">
      <c r="A125" s="159" t="s">
        <v>110</v>
      </c>
      <c r="B125" s="161" t="s">
        <v>2</v>
      </c>
      <c r="C125" s="187" t="s">
        <v>68</v>
      </c>
      <c r="D125" s="222" t="s">
        <v>162</v>
      </c>
      <c r="E125" s="262"/>
      <c r="F125" s="263"/>
      <c r="G125" s="162">
        <f>G126</f>
        <v>257500</v>
      </c>
      <c r="H125" s="162">
        <f aca="true" t="shared" si="16" ref="H125:I128">H126</f>
        <v>245200</v>
      </c>
      <c r="I125" s="163">
        <f t="shared" si="16"/>
        <v>245200</v>
      </c>
      <c r="J125" s="7"/>
      <c r="K125" s="7"/>
      <c r="L125" s="7"/>
    </row>
    <row r="126" spans="1:12" ht="15.75">
      <c r="A126" s="196" t="s">
        <v>69</v>
      </c>
      <c r="B126" s="223">
        <v>925</v>
      </c>
      <c r="C126" s="197" t="s">
        <v>68</v>
      </c>
      <c r="D126" s="167" t="s">
        <v>36</v>
      </c>
      <c r="E126" s="168"/>
      <c r="F126" s="167"/>
      <c r="G126" s="170">
        <f>G127</f>
        <v>257500</v>
      </c>
      <c r="H126" s="170">
        <f t="shared" si="16"/>
        <v>245200</v>
      </c>
      <c r="I126" s="205">
        <f t="shared" si="16"/>
        <v>245200</v>
      </c>
      <c r="J126" s="7"/>
      <c r="K126" s="7"/>
      <c r="L126" s="7"/>
    </row>
    <row r="127" spans="1:12" ht="15.75">
      <c r="A127" s="192" t="s">
        <v>93</v>
      </c>
      <c r="B127" s="223">
        <v>925</v>
      </c>
      <c r="C127" s="168" t="s">
        <v>68</v>
      </c>
      <c r="D127" s="169" t="s">
        <v>36</v>
      </c>
      <c r="E127" s="168" t="s">
        <v>94</v>
      </c>
      <c r="F127" s="169"/>
      <c r="G127" s="176">
        <f>G128</f>
        <v>257500</v>
      </c>
      <c r="H127" s="176">
        <f t="shared" si="16"/>
        <v>245200</v>
      </c>
      <c r="I127" s="177">
        <f t="shared" si="16"/>
        <v>245200</v>
      </c>
      <c r="J127" s="7"/>
      <c r="K127" s="7"/>
      <c r="L127" s="7"/>
    </row>
    <row r="128" spans="1:12" ht="15.75">
      <c r="A128" s="192" t="s">
        <v>70</v>
      </c>
      <c r="B128" s="223">
        <v>925</v>
      </c>
      <c r="C128" s="168" t="s">
        <v>68</v>
      </c>
      <c r="D128" s="169" t="s">
        <v>36</v>
      </c>
      <c r="E128" s="168" t="s">
        <v>111</v>
      </c>
      <c r="F128" s="169"/>
      <c r="G128" s="176">
        <f>G129</f>
        <v>257500</v>
      </c>
      <c r="H128" s="176">
        <f t="shared" si="16"/>
        <v>245200</v>
      </c>
      <c r="I128" s="177">
        <f t="shared" si="16"/>
        <v>245200</v>
      </c>
      <c r="J128" s="7"/>
      <c r="K128" s="7"/>
      <c r="L128" s="7"/>
    </row>
    <row r="129" spans="1:12" ht="19.5" customHeight="1" thickBot="1">
      <c r="A129" s="179" t="s">
        <v>72</v>
      </c>
      <c r="B129" s="223">
        <v>925</v>
      </c>
      <c r="C129" s="168" t="s">
        <v>68</v>
      </c>
      <c r="D129" s="169" t="s">
        <v>36</v>
      </c>
      <c r="E129" s="168" t="s">
        <v>111</v>
      </c>
      <c r="F129" s="169" t="s">
        <v>71</v>
      </c>
      <c r="G129" s="176">
        <v>257500</v>
      </c>
      <c r="H129" s="176">
        <v>245200</v>
      </c>
      <c r="I129" s="177">
        <v>245200</v>
      </c>
      <c r="J129" s="7"/>
      <c r="K129" s="7"/>
      <c r="L129" s="7"/>
    </row>
    <row r="130" spans="1:12" ht="16.5" hidden="1" thickBot="1">
      <c r="A130" s="159" t="s">
        <v>151</v>
      </c>
      <c r="B130" s="161" t="s">
        <v>2</v>
      </c>
      <c r="C130" s="187" t="s">
        <v>66</v>
      </c>
      <c r="D130" s="222" t="s">
        <v>162</v>
      </c>
      <c r="E130" s="264"/>
      <c r="F130" s="222"/>
      <c r="G130" s="224">
        <f aca="true" t="shared" si="17" ref="G130:I133">G131</f>
        <v>0</v>
      </c>
      <c r="H130" s="265">
        <f t="shared" si="17"/>
        <v>0</v>
      </c>
      <c r="I130" s="266">
        <f t="shared" si="17"/>
        <v>0</v>
      </c>
      <c r="J130" s="7"/>
      <c r="K130" s="7"/>
      <c r="L130" s="7"/>
    </row>
    <row r="131" spans="1:12" ht="16.5" hidden="1" thickBot="1">
      <c r="A131" s="196" t="s">
        <v>152</v>
      </c>
      <c r="B131" s="223">
        <v>925</v>
      </c>
      <c r="C131" s="197" t="s">
        <v>66</v>
      </c>
      <c r="D131" s="167" t="s">
        <v>36</v>
      </c>
      <c r="E131" s="168"/>
      <c r="F131" s="167"/>
      <c r="G131" s="226">
        <f t="shared" si="17"/>
        <v>0</v>
      </c>
      <c r="H131" s="194">
        <f t="shared" si="17"/>
        <v>0</v>
      </c>
      <c r="I131" s="205">
        <f t="shared" si="17"/>
        <v>0</v>
      </c>
      <c r="J131" s="7"/>
      <c r="K131" s="7"/>
      <c r="L131" s="7"/>
    </row>
    <row r="132" spans="1:12" ht="16.5" hidden="1" thickBot="1">
      <c r="A132" s="192" t="s">
        <v>93</v>
      </c>
      <c r="B132" s="223">
        <v>925</v>
      </c>
      <c r="C132" s="168" t="s">
        <v>66</v>
      </c>
      <c r="D132" s="169" t="s">
        <v>36</v>
      </c>
      <c r="E132" s="168" t="s">
        <v>94</v>
      </c>
      <c r="F132" s="169"/>
      <c r="G132" s="228">
        <f t="shared" si="17"/>
        <v>0</v>
      </c>
      <c r="H132" s="176">
        <f t="shared" si="17"/>
        <v>0</v>
      </c>
      <c r="I132" s="177">
        <f t="shared" si="17"/>
        <v>0</v>
      </c>
      <c r="J132" s="7"/>
      <c r="K132" s="7"/>
      <c r="L132" s="7"/>
    </row>
    <row r="133" spans="1:12" ht="48" hidden="1" thickBot="1">
      <c r="A133" s="192" t="s">
        <v>153</v>
      </c>
      <c r="B133" s="223">
        <v>925</v>
      </c>
      <c r="C133" s="168" t="s">
        <v>66</v>
      </c>
      <c r="D133" s="169" t="s">
        <v>36</v>
      </c>
      <c r="E133" s="168" t="s">
        <v>154</v>
      </c>
      <c r="F133" s="169"/>
      <c r="G133" s="228">
        <f t="shared" si="17"/>
        <v>0</v>
      </c>
      <c r="H133" s="176">
        <f t="shared" si="17"/>
        <v>0</v>
      </c>
      <c r="I133" s="177">
        <f t="shared" si="17"/>
        <v>0</v>
      </c>
      <c r="J133" s="7"/>
      <c r="K133" s="7"/>
      <c r="L133" s="7"/>
    </row>
    <row r="134" spans="1:12" ht="32.25" hidden="1" thickBot="1">
      <c r="A134" s="179" t="s">
        <v>62</v>
      </c>
      <c r="B134" s="223">
        <v>925</v>
      </c>
      <c r="C134" s="168" t="s">
        <v>66</v>
      </c>
      <c r="D134" s="169" t="s">
        <v>36</v>
      </c>
      <c r="E134" s="168" t="s">
        <v>154</v>
      </c>
      <c r="F134" s="169" t="s">
        <v>54</v>
      </c>
      <c r="G134" s="228">
        <v>0</v>
      </c>
      <c r="H134" s="184">
        <v>0</v>
      </c>
      <c r="I134" s="177">
        <v>0</v>
      </c>
      <c r="J134" s="7"/>
      <c r="K134" s="7"/>
      <c r="L134" s="7"/>
    </row>
    <row r="135" spans="1:12" ht="16.5" thickBot="1">
      <c r="A135" s="267" t="s">
        <v>93</v>
      </c>
      <c r="B135" s="161" t="s">
        <v>2</v>
      </c>
      <c r="C135" s="268" t="s">
        <v>51</v>
      </c>
      <c r="D135" s="269" t="s">
        <v>162</v>
      </c>
      <c r="E135" s="270"/>
      <c r="F135" s="271"/>
      <c r="G135" s="272">
        <f aca="true" t="shared" si="18" ref="G135:I137">G136</f>
        <v>0</v>
      </c>
      <c r="H135" s="272">
        <f t="shared" si="18"/>
        <v>71478</v>
      </c>
      <c r="I135" s="163">
        <f t="shared" si="18"/>
        <v>116110</v>
      </c>
      <c r="J135" s="7"/>
      <c r="K135" s="7"/>
      <c r="L135" s="7"/>
    </row>
    <row r="136" spans="1:12" ht="15.75">
      <c r="A136" s="273" t="s">
        <v>64</v>
      </c>
      <c r="B136" s="274">
        <v>925</v>
      </c>
      <c r="C136" s="275" t="s">
        <v>51</v>
      </c>
      <c r="D136" s="276" t="s">
        <v>51</v>
      </c>
      <c r="E136" s="277"/>
      <c r="F136" s="278"/>
      <c r="G136" s="170">
        <f t="shared" si="18"/>
        <v>0</v>
      </c>
      <c r="H136" s="170">
        <f t="shared" si="18"/>
        <v>71478</v>
      </c>
      <c r="I136" s="279">
        <f t="shared" si="18"/>
        <v>116110</v>
      </c>
      <c r="J136" s="7"/>
      <c r="K136" s="7"/>
      <c r="L136" s="7"/>
    </row>
    <row r="137" spans="1:12" ht="15.75">
      <c r="A137" s="280" t="s">
        <v>93</v>
      </c>
      <c r="B137" s="223">
        <v>925</v>
      </c>
      <c r="C137" s="281" t="s">
        <v>51</v>
      </c>
      <c r="D137" s="200" t="s">
        <v>51</v>
      </c>
      <c r="E137" s="168" t="s">
        <v>94</v>
      </c>
      <c r="F137" s="278"/>
      <c r="G137" s="176">
        <f t="shared" si="18"/>
        <v>0</v>
      </c>
      <c r="H137" s="176">
        <f t="shared" si="18"/>
        <v>71478</v>
      </c>
      <c r="I137" s="206">
        <f t="shared" si="18"/>
        <v>116110</v>
      </c>
      <c r="J137" s="7"/>
      <c r="K137" s="7"/>
      <c r="L137" s="7"/>
    </row>
    <row r="138" spans="1:12" ht="15.75">
      <c r="A138" s="282" t="s">
        <v>64</v>
      </c>
      <c r="B138" s="223">
        <v>925</v>
      </c>
      <c r="C138" s="281" t="s">
        <v>51</v>
      </c>
      <c r="D138" s="200" t="s">
        <v>51</v>
      </c>
      <c r="E138" s="201" t="s">
        <v>113</v>
      </c>
      <c r="F138" s="278"/>
      <c r="G138" s="176">
        <f>G139</f>
        <v>0</v>
      </c>
      <c r="H138" s="176">
        <f>H139</f>
        <v>71478</v>
      </c>
      <c r="I138" s="206">
        <f>I139</f>
        <v>116110</v>
      </c>
      <c r="J138" s="7"/>
      <c r="K138" s="7"/>
      <c r="L138" s="7"/>
    </row>
    <row r="139" spans="1:12" ht="16.5" thickBot="1">
      <c r="A139" s="283" t="s">
        <v>199</v>
      </c>
      <c r="B139" s="284">
        <v>925</v>
      </c>
      <c r="C139" s="285" t="s">
        <v>51</v>
      </c>
      <c r="D139" s="286" t="s">
        <v>51</v>
      </c>
      <c r="E139" s="201" t="s">
        <v>113</v>
      </c>
      <c r="F139" s="287" t="s">
        <v>155</v>
      </c>
      <c r="G139" s="184">
        <v>0</v>
      </c>
      <c r="H139" s="184">
        <v>71478</v>
      </c>
      <c r="I139" s="288">
        <v>116110</v>
      </c>
      <c r="J139" s="7"/>
      <c r="K139" s="7"/>
      <c r="L139" s="7"/>
    </row>
    <row r="140" spans="1:12" ht="16.5" thickBot="1">
      <c r="A140" s="289" t="s">
        <v>112</v>
      </c>
      <c r="B140" s="161"/>
      <c r="C140" s="187"/>
      <c r="D140" s="161"/>
      <c r="E140" s="187"/>
      <c r="F140" s="161"/>
      <c r="G140" s="290">
        <f>G14+G28</f>
        <v>9797176.28</v>
      </c>
      <c r="H140" s="290">
        <f>H14+H28</f>
        <v>3843791</v>
      </c>
      <c r="I140" s="164">
        <f>I14+I28</f>
        <v>3359221</v>
      </c>
      <c r="J140" s="7"/>
      <c r="K140" s="7"/>
      <c r="L140" s="7"/>
    </row>
    <row r="141" spans="7:12" ht="12.75">
      <c r="G141" s="7"/>
      <c r="H141" s="7"/>
      <c r="I141" s="7"/>
      <c r="J141" s="7"/>
      <c r="K141" s="7"/>
      <c r="L141" s="7"/>
    </row>
    <row r="142" spans="7:12" ht="12.75">
      <c r="G142" s="7"/>
      <c r="H142" s="7"/>
      <c r="I142" s="7"/>
      <c r="J142" s="7"/>
      <c r="K142" s="7"/>
      <c r="L142" s="7"/>
    </row>
    <row r="143" spans="7:12" ht="12.75">
      <c r="G143" s="7"/>
      <c r="H143" s="7"/>
      <c r="I143" s="7"/>
      <c r="J143" s="7"/>
      <c r="K143" s="7"/>
      <c r="L143" s="7"/>
    </row>
    <row r="144" spans="7:12" ht="12.75">
      <c r="G144" s="7"/>
      <c r="H144" s="7"/>
      <c r="I144" s="7"/>
      <c r="J144" s="7"/>
      <c r="K144" s="7"/>
      <c r="L144" s="7"/>
    </row>
    <row r="145" spans="7:12" ht="12.75">
      <c r="G145" s="7"/>
      <c r="H145" s="7"/>
      <c r="I145" s="7"/>
      <c r="J145" s="7"/>
      <c r="K145" s="7"/>
      <c r="L145" s="7"/>
    </row>
    <row r="146" spans="7:12" ht="12.75">
      <c r="G146" s="7"/>
      <c r="H146" s="7"/>
      <c r="I146" s="7"/>
      <c r="J146" s="7"/>
      <c r="K146" s="7"/>
      <c r="L146" s="7"/>
    </row>
    <row r="147" spans="7:12" ht="12.75">
      <c r="G147" s="7"/>
      <c r="H147" s="7"/>
      <c r="I147" s="7"/>
      <c r="J147" s="7"/>
      <c r="K147" s="7"/>
      <c r="L147" s="7"/>
    </row>
    <row r="148" spans="7:12" ht="12.75">
      <c r="G148" s="7"/>
      <c r="H148" s="7"/>
      <c r="I148" s="7"/>
      <c r="J148" s="7"/>
      <c r="K148" s="7"/>
      <c r="L148" s="7"/>
    </row>
  </sheetData>
  <sheetProtection/>
  <mergeCells count="22">
    <mergeCell ref="G11:I11"/>
    <mergeCell ref="H7:I7"/>
    <mergeCell ref="G3:I3"/>
    <mergeCell ref="H4:I4"/>
    <mergeCell ref="C6:G6"/>
    <mergeCell ref="H6:I6"/>
    <mergeCell ref="G8:I8"/>
    <mergeCell ref="C9:G9"/>
    <mergeCell ref="H9:I9"/>
    <mergeCell ref="A10:I10"/>
    <mergeCell ref="A11:A12"/>
    <mergeCell ref="B11:B12"/>
    <mergeCell ref="C11:C12"/>
    <mergeCell ref="D11:D12"/>
    <mergeCell ref="E11:E12"/>
    <mergeCell ref="F11:F12"/>
    <mergeCell ref="C7:G7"/>
    <mergeCell ref="C1:G1"/>
    <mergeCell ref="C2:G2"/>
    <mergeCell ref="C4:G4"/>
    <mergeCell ref="H1:I1"/>
    <mergeCell ref="H2:I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СП Мордино</cp:lastModifiedBy>
  <cp:lastPrinted>2022-09-26T08:11:42Z</cp:lastPrinted>
  <dcterms:created xsi:type="dcterms:W3CDTF">2006-11-24T05:19:58Z</dcterms:created>
  <dcterms:modified xsi:type="dcterms:W3CDTF">2022-09-27T11:44:51Z</dcterms:modified>
  <cp:category/>
  <cp:version/>
  <cp:contentType/>
  <cp:contentStatus/>
</cp:coreProperties>
</file>